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ejd\Downloads\"/>
    </mc:Choice>
  </mc:AlternateContent>
  <bookViews>
    <workbookView xWindow="0" yWindow="0" windowWidth="24000" windowHeight="9735" activeTab="1"/>
  </bookViews>
  <sheets>
    <sheet name="VZOR_Formulář" sheetId="1" r:id="rId1"/>
    <sheet name="Formulář" sheetId="2" r:id="rId2"/>
    <sheet name="Plán týdenního mikrocyklu" sheetId="3" r:id="rId3"/>
    <sheet name="Popis sportovní přípravy" sheetId="4" r:id="rId4"/>
    <sheet name="Seznam hráčů a hráček SpS" sheetId="5" r:id="rId5"/>
  </sheets>
  <calcPr calcId="152511"/>
  <extLst>
    <ext uri="GoogleSheetsCustomDataVersion1">
      <go:sheetsCustomData xmlns:go="http://customooxmlschemas.google.com/" r:id="rId9" roundtripDataSignature="AMtx7mhrA+LtAmSMOnbCwGU3gDgD/CQEvQ=="/>
    </ext>
  </extLst>
</workbook>
</file>

<file path=xl/calcChain.xml><?xml version="1.0" encoding="utf-8"?>
<calcChain xmlns="http://schemas.openxmlformats.org/spreadsheetml/2006/main">
  <c r="AF93" i="3" l="1"/>
  <c r="AE93" i="3"/>
  <c r="AB7" i="3"/>
  <c r="E47" i="2" s="1"/>
  <c r="Y7" i="3"/>
  <c r="E42" i="2" s="1"/>
  <c r="G134" i="2"/>
  <c r="G131" i="2"/>
  <c r="G128" i="2"/>
  <c r="G137" i="2" s="1"/>
  <c r="G115" i="2"/>
  <c r="G123" i="2" s="1"/>
  <c r="G110" i="2"/>
  <c r="G106" i="2"/>
  <c r="G94" i="2"/>
  <c r="G77" i="2"/>
  <c r="G73" i="2"/>
  <c r="G82" i="2" s="1"/>
  <c r="G69" i="2"/>
  <c r="G63" i="2"/>
  <c r="G62" i="2"/>
  <c r="G64" i="2" s="1"/>
  <c r="G52" i="2"/>
  <c r="G47" i="2"/>
  <c r="G42" i="2"/>
  <c r="G37" i="2"/>
  <c r="G34" i="2"/>
  <c r="G29" i="2"/>
  <c r="G57" i="2" s="1"/>
  <c r="G133" i="1"/>
  <c r="G136" i="1" s="1"/>
  <c r="G137" i="1" s="1"/>
  <c r="G130" i="1"/>
  <c r="G127" i="1"/>
  <c r="G111" i="1"/>
  <c r="G119" i="1" s="1"/>
  <c r="G94" i="1"/>
  <c r="G106" i="1" s="1"/>
  <c r="G77" i="1"/>
  <c r="G82" i="1" s="1"/>
  <c r="G73" i="1"/>
  <c r="G69" i="1"/>
  <c r="G63" i="1"/>
  <c r="G64" i="1" s="1"/>
  <c r="G62" i="1"/>
  <c r="G52" i="1"/>
  <c r="G47" i="1"/>
  <c r="G42" i="1"/>
  <c r="G37" i="1"/>
  <c r="G34" i="1"/>
  <c r="G29" i="1"/>
  <c r="G57" i="1" s="1"/>
  <c r="G138" i="2" l="1"/>
</calcChain>
</file>

<file path=xl/comments1.xml><?xml version="1.0" encoding="utf-8"?>
<comments xmlns="http://schemas.openxmlformats.org/spreadsheetml/2006/main">
  <authors>
    <author/>
  </authors>
  <commentList>
    <comment ref="A29" authorId="0" shapeId="0">
      <text>
        <r>
          <rPr>
            <sz val="11"/>
            <color theme="1"/>
            <rFont val="Arial"/>
          </rPr>
          <t>Vypište maximálně 5 trenérů vašeho oddílu/klubu s nejvyšší možnou kvalifikací.</t>
        </r>
      </text>
    </comment>
    <comment ref="A34" authorId="0" shapeId="0">
      <text>
        <r>
          <rPr>
            <sz val="11"/>
            <color theme="1"/>
            <rFont val="Arial"/>
          </rPr>
          <t>Vypište maximálně 2 trenéry s nejvyšší možnou kvalifikací, které navrhujete do vedení SpS. Trenér/ka nemusí být z vašeho oddílu.</t>
        </r>
      </text>
    </comment>
    <comment ref="A37" authorId="0" shapeId="0">
      <text>
        <r>
          <rPr>
            <sz val="11"/>
            <color theme="1"/>
            <rFont val="Arial"/>
          </rPr>
          <t>Žadatel nevyplňuje!
Vyplňuje TMK dle databáze z IS ČBaS.
Pro rok 2022 platí evidence hráčů a hráček ročníku 2007 a mladší.</t>
        </r>
      </text>
    </comment>
    <comment ref="A42" authorId="0" shapeId="0">
      <text>
        <r>
          <rPr>
            <sz val="11"/>
            <color theme="1"/>
            <rFont val="Arial"/>
          </rPr>
          <t>======
Jedná se o součet tréninkových hodin, na kterých je hlavní trenér nebo asistent přímo přítomen.
Mohou to být i společné trénink SpS + oddíl/klub pod podmínkou splnění výše uvedeného.</t>
        </r>
      </text>
    </comment>
    <comment ref="E42" authorId="0" shapeId="0">
      <text>
        <r>
          <rPr>
            <sz val="11"/>
            <color theme="1"/>
            <rFont val="Arial"/>
          </rPr>
          <t>======
ID#AAAALPlF8zU
Kateřina Hejdrychová    (2020-12-20 08:37:33)
NEVYPLŇUJTE -&gt; Automatické propsání ze záložky: Plán týdenního mikrocyklu</t>
        </r>
      </text>
    </comment>
    <comment ref="F42" authorId="0" shapeId="0">
      <text>
        <r>
          <rPr>
            <sz val="11"/>
            <color theme="1"/>
            <rFont val="Arial"/>
          </rPr>
          <t>======
ID#AAAALPlF8zw
V případě desetinných čísel zaokrouhlujte    (2020-12-20 08:37:33)
&lt;0,49 směrem dolu
&gt;0,49 směrem nahoru</t>
        </r>
      </text>
    </comment>
    <comment ref="A47" authorId="0" shapeId="0">
      <text>
        <r>
          <rPr>
            <sz val="11"/>
            <color theme="1"/>
            <rFont val="Arial"/>
          </rPr>
          <t>======
Jedná se o součet hodin práce hlavního trenéra a asistenta trenéra při vedení individuálních hodin hráčů a hráček SpS.
Za individuální hodinu se považuje trenérská činnosti ve složení 1 trenér na 1-2 hráče/hráčky.</t>
        </r>
      </text>
    </comment>
    <comment ref="E47" authorId="0" shapeId="0">
      <text>
        <r>
          <rPr>
            <sz val="11"/>
            <color theme="1"/>
            <rFont val="Arial"/>
          </rPr>
          <t>======
ID#AAAALPlF8yc
Kateřina Hejdrychová    (2020-12-20 08:37:33)
NEVYPLŇUJTE -&gt; Automatické propsání ze záložky: Plán týdenního mikrocyklu</t>
        </r>
      </text>
    </comment>
    <comment ref="F47" authorId="0" shapeId="0">
      <text>
        <r>
          <rPr>
            <sz val="11"/>
            <color theme="1"/>
            <rFont val="Arial"/>
          </rPr>
          <t>======
ID#AAAALPlF8yI
V případě desetinných čísel zaokrouhlujte    (2020-12-20 08:37:33)
&lt;0,49 směrem dolu
&gt;0,49 směrem nahoru</t>
        </r>
      </text>
    </comment>
    <comment ref="A52" authorId="0" shapeId="0">
      <text>
        <r>
          <rPr>
            <sz val="11"/>
            <color theme="1"/>
            <rFont val="Arial"/>
          </rPr>
          <t>Pro rok 2022 zařazujte hráče a hráčky s ročníkem narození 2008 a mladší.</t>
        </r>
      </text>
    </comment>
    <comment ref="A69" authorId="0" shapeId="0">
      <text>
        <r>
          <rPr>
            <sz val="11"/>
            <color theme="1"/>
            <rFont val="Arial"/>
          </rPr>
          <t>Uveďte hráče a hráčky, kteří startovali na MEJ U15 2020.
(2006 a mladší)</t>
        </r>
      </text>
    </comment>
    <comment ref="A73" authorId="0" shapeId="0">
      <text>
        <r>
          <rPr>
            <sz val="11"/>
            <color theme="1"/>
            <rFont val="Arial"/>
          </rPr>
          <t>Hodnoceno za rok 2021.</t>
        </r>
      </text>
    </comment>
    <comment ref="A77" authorId="0" shapeId="0">
      <text>
        <r>
          <rPr>
            <sz val="11"/>
            <color theme="1"/>
            <rFont val="Arial"/>
          </rPr>
          <t>Žadatel nevyplňuje!
Vyplňuje TMK dle databáze z TOP 20 ČBaS</t>
        </r>
      </text>
    </comment>
    <comment ref="A94" authorId="0" shapeId="0">
      <text>
        <r>
          <rPr>
            <sz val="11"/>
            <color theme="1"/>
            <rFont val="Arial"/>
          </rPr>
          <t>Vypište jmenovitě hráče a hráčky navržené do SpS + jejich JEDNO nejlepší umístění v jedné disciplíně v českém žebříčku kategorie U13/U15 k 16.12. 2021</t>
        </r>
      </text>
    </comment>
    <comment ref="A111" authorId="0" shapeId="0">
      <text>
        <r>
          <rPr>
            <sz val="11"/>
            <color theme="1"/>
            <rFont val="Arial"/>
          </rPr>
          <t>Uveďte název a datum turnajů za rok 2020 a 2021, které klub/oddíl pořádal.
Neuvádějte zrušené turnaje.</t>
        </r>
      </text>
    </comment>
    <comment ref="A127" authorId="0" shapeId="0">
      <text>
        <r>
          <rPr>
            <sz val="11"/>
            <color theme="1"/>
            <rFont val="Arial"/>
          </rPr>
          <t>Uveďte název a datum školení za rok 2020 a 2021, které klub/oddíl pořádal.
Školení, která proběhla v online formě, je možné uvést.
Neuvádějte zrušená či odložená školení.</t>
        </r>
      </text>
    </comment>
    <comment ref="A130" authorId="0" shapeId="0">
      <text>
        <r>
          <rPr>
            <sz val="11"/>
            <color theme="1"/>
            <rFont val="Arial"/>
          </rPr>
          <t>Vypište jmenovitě hráče + jejich JEDNO nejlepší umístění v jedné disciplíně ve světovém žebříčku juniorů/dospělých k 19. prosince 2021.</t>
        </r>
      </text>
    </comment>
    <comment ref="A133" authorId="0" shapeId="0">
      <text>
        <r>
          <rPr>
            <sz val="11"/>
            <color theme="1"/>
            <rFont val="Arial"/>
          </rPr>
          <t>Vztaženo na rok 2020 a 2021.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WG/kNK30WZLGPJqYLjxKPQu26tA=="/>
    </ext>
  </extLst>
</comments>
</file>

<file path=xl/comments2.xml><?xml version="1.0" encoding="utf-8"?>
<comments xmlns="http://schemas.openxmlformats.org/spreadsheetml/2006/main">
  <authors>
    <author/>
  </authors>
  <commentList>
    <comment ref="A29" authorId="0" shapeId="0">
      <text>
        <r>
          <rPr>
            <sz val="11"/>
            <color theme="1"/>
            <rFont val="Arial"/>
          </rPr>
          <t>Vypište maximálně 5 trenérů vašeho oddílu/klubu s nejvyšší možnou kvalifikací.</t>
        </r>
      </text>
    </comment>
    <comment ref="A34" authorId="0" shapeId="0">
      <text>
        <r>
          <rPr>
            <sz val="11"/>
            <color theme="1"/>
            <rFont val="Arial"/>
          </rPr>
          <t>Vypište maximálně 2 trenéry s nejvyšší možnou kvalifikací, které navrhujete do vedení SpS. Trenér/ka nemusí být z vašeho oddílu.</t>
        </r>
      </text>
    </comment>
    <comment ref="A37" authorId="0" shapeId="0">
      <text>
        <r>
          <rPr>
            <sz val="11"/>
            <color theme="1"/>
            <rFont val="Arial"/>
          </rPr>
          <t>Žadatel nevyplňuje!
Vyplňuje TMK dle databáze z IS ČBaS.
Pro rok 2022 platí evidence hráčů a hráček ročníku 2007 a mladší.</t>
        </r>
      </text>
    </comment>
    <comment ref="A42" authorId="0" shapeId="0">
      <text>
        <r>
          <rPr>
            <sz val="11"/>
            <color theme="1"/>
            <rFont val="Arial"/>
          </rPr>
          <t>======
Jedná se o součet tréninkových hodin, na kterých je hlavní trenér nebo asistent přímo přítomen.
Mohou to být i společné trénink SpS + oddíl/klub pod podmínkou splnění výše uvedeného.</t>
        </r>
      </text>
    </comment>
    <comment ref="E42" authorId="0" shapeId="0">
      <text>
        <r>
          <rPr>
            <sz val="11"/>
            <color theme="1"/>
            <rFont val="Arial"/>
          </rPr>
          <t>NEVYPLŇUJTE -&gt; Automatické propsání ze záložky: Plán týdenního mikrocyklu</t>
        </r>
      </text>
    </comment>
    <comment ref="F42" authorId="0" shapeId="0">
      <text>
        <r>
          <rPr>
            <sz val="11"/>
            <color theme="1"/>
            <rFont val="Arial"/>
          </rPr>
          <t>======
ID#AAAALPlF8yE
V případě desetinných čísel zaokrouhlujte    (2020-12-20 08:37:33)
&lt;0,49 směrem dolu
&gt;0,49 směrem nahoru</t>
        </r>
      </text>
    </comment>
    <comment ref="A47" authorId="0" shapeId="0">
      <text>
        <r>
          <rPr>
            <sz val="11"/>
            <color theme="1"/>
            <rFont val="Arial"/>
          </rPr>
          <t>======
Jedná se o součet hodin práce hlavního trenéra a asistenta trenéra při vedení individuálních hodin hráčů a hráček SpS.
Za individuální hodinu se považuje trenérská činnosti ve složení 1 trenér na 1-2 hráče/hráčky.</t>
        </r>
      </text>
    </comment>
    <comment ref="E47" authorId="0" shapeId="0">
      <text>
        <r>
          <rPr>
            <sz val="11"/>
            <color theme="1"/>
            <rFont val="Arial"/>
          </rPr>
          <t>NEVYPLŇUJTE -&gt; Automatické propsání ze záložky: Plán týdenního mikrocyklu</t>
        </r>
      </text>
    </comment>
    <comment ref="F47" authorId="0" shapeId="0">
      <text>
        <r>
          <rPr>
            <sz val="11"/>
            <color theme="1"/>
            <rFont val="Arial"/>
          </rPr>
          <t>======
ID#AAAALPlF8yM
V případě desetinných čísel zaokrouhlujte    (2020-12-20 08:37:33)
&lt;0,49 směrem dolu
&gt;0,49 směrem nahoru</t>
        </r>
      </text>
    </comment>
    <comment ref="A52" authorId="0" shapeId="0">
      <text>
        <r>
          <rPr>
            <sz val="11"/>
            <color theme="1"/>
            <rFont val="Arial"/>
          </rPr>
          <t>Pro rok 2022 zařazujte hráče a hráčky s ročníkem narození 2008 a mladší.</t>
        </r>
      </text>
    </comment>
    <comment ref="A69" authorId="0" shapeId="0">
      <text>
        <r>
          <rPr>
            <sz val="11"/>
            <color theme="1"/>
            <rFont val="Arial"/>
          </rPr>
          <t>Uveďte hráče a hráčky, kteří startovali na MEJ U15 2020.
(2006 a mladší)</t>
        </r>
      </text>
    </comment>
    <comment ref="A73" authorId="0" shapeId="0">
      <text>
        <r>
          <rPr>
            <sz val="11"/>
            <color theme="1"/>
            <rFont val="Arial"/>
          </rPr>
          <t>Hodnoceno za rok 2021.</t>
        </r>
      </text>
    </comment>
    <comment ref="A77" authorId="0" shapeId="0">
      <text>
        <r>
          <rPr>
            <sz val="11"/>
            <color theme="1"/>
            <rFont val="Arial"/>
          </rPr>
          <t>Žadatel nevyplňuje!
Vyplňuje TMK dle databáze z TOP 20 ČBaS</t>
        </r>
      </text>
    </comment>
    <comment ref="A94" authorId="0" shapeId="0">
      <text>
        <r>
          <rPr>
            <sz val="11"/>
            <color theme="1"/>
            <rFont val="Arial"/>
          </rPr>
          <t>Vypište jmenovitě hráče a hráčky navržené do SpS + jejich JEDNO nejlepší umístění v jedné disciplíně v českém žebříčku kategorie U13/U15 k 16.12. 2021</t>
        </r>
      </text>
    </comment>
    <comment ref="A115" authorId="0" shapeId="0">
      <text>
        <r>
          <rPr>
            <sz val="11"/>
            <color theme="1"/>
            <rFont val="Arial"/>
          </rPr>
          <t>Uveďte název a datum turnajů za rok 2020 a 2021, které klub/oddíl pořádal.
Neuvádějte zrušené turnaje.</t>
        </r>
      </text>
    </comment>
    <comment ref="A128" authorId="0" shapeId="0">
      <text>
        <r>
          <rPr>
            <sz val="11"/>
            <color theme="1"/>
            <rFont val="Arial"/>
          </rPr>
          <t>Uveďte název a datum školení za rok 2020 a 2021, které klub/oddíl pořádal.
Školení, která proběhla v online formě, je možné uvést.
Neuvádějte zrušená či odložená školení.</t>
        </r>
      </text>
    </comment>
    <comment ref="A131" authorId="0" shapeId="0">
      <text>
        <r>
          <rPr>
            <sz val="11"/>
            <color theme="1"/>
            <rFont val="Arial"/>
          </rPr>
          <t>Vypište jmenovitě hráče + jejich JEDNO nejlepší umístění v jedné disciplíně ve světovém žebříčku juniorů/dospělých k 19. prosince 2021.</t>
        </r>
      </text>
    </comment>
    <comment ref="A134" authorId="0" shapeId="0">
      <text>
        <r>
          <rPr>
            <sz val="11"/>
            <color theme="1"/>
            <rFont val="Arial"/>
          </rPr>
          <t>Vztaženo na rok 2020 a 2021.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aRNX5/o3RgFlVTEVHcOy2TDyQg=="/>
    </ext>
  </extLst>
</comments>
</file>

<file path=xl/comments3.xml><?xml version="1.0" encoding="utf-8"?>
<comments xmlns="http://schemas.openxmlformats.org/spreadsheetml/2006/main">
  <authors>
    <author/>
  </authors>
  <commentList>
    <comment ref="B14" authorId="0" shapeId="0">
      <text>
        <r>
          <rPr>
            <sz val="11"/>
            <color theme="1"/>
            <rFont val="Arial"/>
          </rPr>
          <t>======
ID#AAAALPlF80Q
Podrobný popis    (2020-12-20 08:37:33)
multifeeding - útočné údery na síti, forehand i backhand, důraz na přípravu rakety a práci s raketou</t>
        </r>
      </text>
    </comment>
    <comment ref="A15" authorId="0" shapeId="0">
      <text>
        <r>
          <rPr>
            <sz val="11"/>
            <color theme="1"/>
            <rFont val="Arial"/>
          </rPr>
          <t>======
ID#AAAALPlF8zo
Kateřina Hejdrychová    (2020-12-20 08:37:33)
Doplňte, zda se jedná plán z přípravného či předturnajového období.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UUqskxqwh/PIJAwfoX4Fjo/8vyw=="/>
    </ext>
  </extLst>
</comments>
</file>

<file path=xl/comments4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Arial"/>
          </rPr>
          <t>======
ID#AAAALPlF80U
Kateřina Hejdrychová    (2020-12-20 08:37:33)
Navržené "neklubové" hráče/hráčky v seznamu oddělte dvojitou čárou, případně je barevně odlište.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5wL5L/ipU/dc7SHjQUfmWbPLlrA=="/>
    </ext>
  </extLst>
</comments>
</file>

<file path=xl/sharedStrings.xml><?xml version="1.0" encoding="utf-8"?>
<sst xmlns="http://schemas.openxmlformats.org/spreadsheetml/2006/main" count="644" uniqueCount="221">
  <si>
    <r>
      <rPr>
        <i/>
        <sz val="10"/>
        <color theme="1"/>
        <rFont val="Helvetica Neue"/>
      </rPr>
      <t xml:space="preserve">Pokyny pro vyplnění žádosti:
</t>
    </r>
    <r>
      <rPr>
        <sz val="10"/>
        <color theme="1"/>
        <rFont val="Helvetica"/>
      </rPr>
      <t xml:space="preserve">• dle uvedených kritérií doplňujte potřebné informace včetně přidělených bodů - </t>
    </r>
    <r>
      <rPr>
        <b/>
        <sz val="10"/>
        <color theme="1"/>
        <rFont val="Helvetica"/>
      </rPr>
      <t>"Upřesňující informace dle typu započetné jednotky"</t>
    </r>
    <r>
      <rPr>
        <sz val="10"/>
        <color theme="1"/>
        <rFont val="Helvetica"/>
      </rPr>
      <t xml:space="preserve"> a </t>
    </r>
    <r>
      <rPr>
        <b/>
        <sz val="10"/>
        <color theme="1"/>
        <rFont val="Helvetica"/>
      </rPr>
      <t>"Body"</t>
    </r>
    <r>
      <rPr>
        <sz val="10"/>
        <color theme="1"/>
        <rFont val="Helvetica"/>
      </rPr>
      <t xml:space="preserve">
• každé kritérium má pomocí znaku </t>
    </r>
    <r>
      <rPr>
        <b/>
        <sz val="10"/>
        <color theme="1"/>
        <rFont val="Helvetica"/>
      </rPr>
      <t>"červeného trojúhelníku"</t>
    </r>
    <r>
      <rPr>
        <sz val="10"/>
        <color theme="1"/>
        <rFont val="Helvetica"/>
      </rPr>
      <t xml:space="preserve"> doplněný vysvětlující komentář
• příklad vyplnění formuláře naleznete na kartě </t>
    </r>
    <r>
      <rPr>
        <b/>
        <sz val="10"/>
        <color theme="1"/>
        <rFont val="Helvetica"/>
      </rPr>
      <t>"Vzor"</t>
    </r>
    <r>
      <rPr>
        <sz val="10"/>
        <color theme="1"/>
        <rFont val="Helvetica"/>
      </rPr>
      <t xml:space="preserve">
• součástí žádosti jsou také karty </t>
    </r>
    <r>
      <rPr>
        <b/>
        <sz val="10"/>
        <color theme="1"/>
        <rFont val="Helvetica"/>
      </rPr>
      <t>"Plán týdenního mikrocyklu"</t>
    </r>
    <r>
      <rPr>
        <sz val="10"/>
        <color theme="1"/>
        <rFont val="Helvetica"/>
      </rPr>
      <t xml:space="preserve">; </t>
    </r>
    <r>
      <rPr>
        <b/>
        <sz val="10"/>
        <color theme="1"/>
        <rFont val="Helvetica"/>
      </rPr>
      <t>"Popis sportovní přípravy</t>
    </r>
    <r>
      <rPr>
        <sz val="10"/>
        <color theme="1"/>
        <rFont val="Helvetica"/>
      </rPr>
      <t xml:space="preserve">" a </t>
    </r>
    <r>
      <rPr>
        <b/>
        <sz val="10"/>
        <color theme="1"/>
        <rFont val="Helvetica"/>
      </rPr>
      <t>"Seznam hráčů a hráček do SpS"</t>
    </r>
    <r>
      <rPr>
        <sz val="10"/>
        <color theme="1"/>
        <rFont val="Helvetica"/>
      </rPr>
      <t xml:space="preserve">
• v případě problémů s vyplněním nás kontaktujte na adrese: </t>
    </r>
    <r>
      <rPr>
        <b/>
        <sz val="10"/>
        <color theme="1"/>
        <rFont val="Helvetica"/>
      </rPr>
      <t>tmk@czechbadminton.cz</t>
    </r>
  </si>
  <si>
    <t xml:space="preserve">Informace o klubu/oddílu </t>
  </si>
  <si>
    <t xml:space="preserve">Název klubu/oddílu </t>
  </si>
  <si>
    <t>Adresa</t>
  </si>
  <si>
    <t>Příslušná oblast</t>
  </si>
  <si>
    <t>Adresa haly, kde se bude příprava v SpS uskutečňovat</t>
  </si>
  <si>
    <t>Počet kurtů v této hale</t>
  </si>
  <si>
    <t>Doručovací adresa</t>
  </si>
  <si>
    <t>Organizátor SpS (zástupce oddílu/klubu zodpovědný za organizaci SpS)</t>
  </si>
  <si>
    <t xml:space="preserve">Jméno a příjmení </t>
  </si>
  <si>
    <t>Telefon</t>
  </si>
  <si>
    <t xml:space="preserve">E-mail </t>
  </si>
  <si>
    <t>Hlavní trenér/trenérka SpS (osoba zodpovědná za sportovní přípravu v SpS)</t>
  </si>
  <si>
    <t>Kritéria hodnocení žádostí o zřízení SpS</t>
  </si>
  <si>
    <t xml:space="preserve">1. Organizace sportovní přípravy (celková váha hodnocení 50 %) </t>
  </si>
  <si>
    <t>Níže vyplňujte informace dle pokynů</t>
  </si>
  <si>
    <t>Sledujte pokyny a vysvětlivky v komentářích, které jsou u jednotlivých buněk značeny červených trojúhelníkem.</t>
  </si>
  <si>
    <t>Hodnotící kritéria</t>
  </si>
  <si>
    <t>Typ započtené jednotky</t>
  </si>
  <si>
    <t>Jednotka</t>
  </si>
  <si>
    <t>Bodová hodnota</t>
  </si>
  <si>
    <t>Upřesňující informace dle typu započtené jednotky</t>
  </si>
  <si>
    <t>Body</t>
  </si>
  <si>
    <t>Celkový součet bodů</t>
  </si>
  <si>
    <t xml:space="preserve">Kvalifikace trenérů/trenérek v klubu/oddílu </t>
  </si>
  <si>
    <t>jméno, příjmení a trenérská kvalifikace (max. 5)</t>
  </si>
  <si>
    <t>Coach Level 3 / I. třída</t>
  </si>
  <si>
    <t>Jan Novák, Coach Level 2</t>
  </si>
  <si>
    <t>Petra Novotná, Coach Level 1</t>
  </si>
  <si>
    <t>Coach Level 2 / II. třída</t>
  </si>
  <si>
    <t>Coach Level 1</t>
  </si>
  <si>
    <t>Kvalifikace navrhovaných trenérů/trenérek SpS</t>
  </si>
  <si>
    <r>
      <rPr>
        <sz val="9"/>
        <color theme="1"/>
        <rFont val="Helvetica Neue"/>
      </rPr>
      <t xml:space="preserve">jméno, příjmení a trenérská kvalifikace </t>
    </r>
    <r>
      <rPr>
        <i/>
        <sz val="9"/>
        <color theme="1"/>
        <rFont val="Helvetica"/>
      </rPr>
      <t>(max. 2)</t>
    </r>
  </si>
  <si>
    <t>Jiří Dvořák, Coach Level 2</t>
  </si>
  <si>
    <r>
      <rPr>
        <sz val="10"/>
        <color theme="1"/>
        <rFont val="Helvetica Neue"/>
      </rPr>
      <t>počet hráčů/hráček</t>
    </r>
    <r>
      <rPr>
        <i/>
        <sz val="10"/>
        <color theme="1"/>
        <rFont val="Helvetica"/>
      </rPr>
      <t xml:space="preserve">      (vybrat 1 interval)</t>
    </r>
  </si>
  <si>
    <t>80 a více hráčů/hráček</t>
  </si>
  <si>
    <t>60 - 79 hráčů/hráček</t>
  </si>
  <si>
    <t>40 - 59 hráčů/hráček</t>
  </si>
  <si>
    <t>30 - 39 hráčů/hráček</t>
  </si>
  <si>
    <t>18 - 29 hráčů/hráček</t>
  </si>
  <si>
    <t>Počet tréninkových hodin hráčů/hráček SpS týdně (badminton a kondiční příprava)</t>
  </si>
  <si>
    <r>
      <rPr>
        <sz val="10"/>
        <color theme="1"/>
        <rFont val="Helvetica Neue"/>
      </rPr>
      <t xml:space="preserve">počet hodin       </t>
    </r>
    <r>
      <rPr>
        <i/>
        <sz val="10"/>
        <color theme="1"/>
        <rFont val="Helvetica"/>
      </rPr>
      <t xml:space="preserve"> (vybrat 1 interval)</t>
    </r>
  </si>
  <si>
    <t xml:space="preserve">18 hodin a více </t>
  </si>
  <si>
    <t>14 - 15 hodin</t>
  </si>
  <si>
    <t xml:space="preserve">16 - 17 hodin </t>
  </si>
  <si>
    <t xml:space="preserve">14 - 15 hodin </t>
  </si>
  <si>
    <t>12 - 13 hodin</t>
  </si>
  <si>
    <t xml:space="preserve">10 - 11 hodin </t>
  </si>
  <si>
    <t>Počet individuálních tréninkových hodin týdně s hráči/hráčkami SpS (samostatná práce 1 trenéra s 1-2 hráči/hráčkami)</t>
  </si>
  <si>
    <r>
      <rPr>
        <sz val="10"/>
        <color theme="1"/>
        <rFont val="Helvetica Neue"/>
      </rPr>
      <t xml:space="preserve">počet hodin       </t>
    </r>
    <r>
      <rPr>
        <i/>
        <sz val="10"/>
        <color theme="1"/>
        <rFont val="Helvetica"/>
      </rPr>
      <t>(vybrat 1 interval)</t>
    </r>
  </si>
  <si>
    <t>11 a více hodin</t>
  </si>
  <si>
    <t>5 - 6 hodin</t>
  </si>
  <si>
    <t>9 - 10 hodin</t>
  </si>
  <si>
    <t>7 - 8 hodin</t>
  </si>
  <si>
    <t>3 - 4 hodin</t>
  </si>
  <si>
    <t>Počet hráčů/hráček zařazených do SpS</t>
  </si>
  <si>
    <r>
      <rPr>
        <sz val="10"/>
        <color theme="1"/>
        <rFont val="Helvetica Neue"/>
      </rPr>
      <t xml:space="preserve">počet hráčů/hráček     </t>
    </r>
    <r>
      <rPr>
        <i/>
        <sz val="10"/>
        <color theme="1"/>
        <rFont val="Helvetica"/>
      </rPr>
      <t>(vybrat 1 interval)</t>
    </r>
  </si>
  <si>
    <t>8 hráčů/hráček</t>
  </si>
  <si>
    <t>7 hráčů/hráček</t>
  </si>
  <si>
    <t>6 hráčů/hráček</t>
  </si>
  <si>
    <t>5 hráčů/hráček</t>
  </si>
  <si>
    <t>4 hráčů/hráček</t>
  </si>
  <si>
    <t>Průběžný součet bodů - Organizace sport. přípravy:</t>
  </si>
  <si>
    <t>Plán týdenního mikrocyklu</t>
  </si>
  <si>
    <t>zpracování plánu</t>
  </si>
  <si>
    <t>max. 15 bodů</t>
  </si>
  <si>
    <t>Vyplňuje TMK dle vyhodnocení úrovně tréninkového plánu</t>
  </si>
  <si>
    <t>Popis sportovní přípravy</t>
  </si>
  <si>
    <t>zpracování popisu sportovní přípravy</t>
  </si>
  <si>
    <t>Vyplňuje TMK dle vyhodnocení úrovně popisu sportovní přípravy</t>
  </si>
  <si>
    <t>2. Sportovní výkonnost (celková váha hodnocení 30 %)</t>
  </si>
  <si>
    <t xml:space="preserve">MEJ U15 </t>
  </si>
  <si>
    <r>
      <rPr>
        <sz val="10"/>
        <color theme="1"/>
        <rFont val="Helvetica Neue"/>
      </rPr>
      <t xml:space="preserve">jméno, příjmení hráčů/hráček       </t>
    </r>
    <r>
      <rPr>
        <i/>
        <sz val="10"/>
        <color theme="1"/>
        <rFont val="Helvetica"/>
      </rPr>
      <t>(max. 4)</t>
    </r>
  </si>
  <si>
    <t>Anna Poláková</t>
  </si>
  <si>
    <t>MČR družstev U15</t>
  </si>
  <si>
    <r>
      <rPr>
        <sz val="10"/>
        <color theme="1"/>
        <rFont val="Helvetica Neue"/>
      </rPr>
      <t xml:space="preserve">umístění družstva       </t>
    </r>
    <r>
      <rPr>
        <i/>
        <sz val="10"/>
        <color theme="1"/>
        <rFont val="Helvetica"/>
      </rPr>
      <t>(vybrat 1 interval)</t>
    </r>
  </si>
  <si>
    <t>1. místo</t>
  </si>
  <si>
    <t>2. místo</t>
  </si>
  <si>
    <t>3. - 4. místo</t>
  </si>
  <si>
    <t xml:space="preserve">5. - 8. místo </t>
  </si>
  <si>
    <t>Umístění v TOP 20 za roky 2018 - 2020 (při přepočtu na U13/U15)</t>
  </si>
  <si>
    <r>
      <rPr>
        <sz val="10"/>
        <color theme="1"/>
        <rFont val="Helvetica Neue"/>
      </rPr>
      <t xml:space="preserve">průměrné umístění klubu oddílu       </t>
    </r>
    <r>
      <rPr>
        <i/>
        <sz val="10"/>
        <color theme="1"/>
        <rFont val="Helvetica"/>
      </rPr>
      <t>(vybrat 1 interval)</t>
    </r>
  </si>
  <si>
    <t>1. - 4. místo</t>
  </si>
  <si>
    <t>9. - 12. místo</t>
  </si>
  <si>
    <t>13. - 16. místo</t>
  </si>
  <si>
    <t>17. - 20. místo</t>
  </si>
  <si>
    <t>Průběžný součet bodů - Sportovní výkonnost:</t>
  </si>
  <si>
    <t>Umístění na českém žebříčku U13/U15 (jen hráči/hráčky navržení/é do SpS)</t>
  </si>
  <si>
    <r>
      <rPr>
        <sz val="10"/>
        <color theme="1"/>
        <rFont val="Helvetica Neue"/>
      </rPr>
      <t xml:space="preserve">jméno, příjmení hráčů/hráček a umístění 
</t>
    </r>
    <r>
      <rPr>
        <i/>
        <sz val="10"/>
        <color theme="1"/>
        <rFont val="Helvetica"/>
      </rPr>
      <t>(8 hráčů/hráček)</t>
    </r>
  </si>
  <si>
    <t>Mach Antonín, 3. místo ČCH U13</t>
  </si>
  <si>
    <t>jméno, příjmení hráčů/hráček       (max. 4)</t>
  </si>
  <si>
    <t>3. Aktivity klubu/oddílu (celková váha hodnocení 20 %)</t>
  </si>
  <si>
    <t>Pořádání soutěží mládeže vypsaných ČBaS (minibadminton - U19 včetně soutěží družstev)</t>
  </si>
  <si>
    <r>
      <rPr>
        <sz val="10"/>
        <color theme="1"/>
        <rFont val="Helvetica Neue"/>
      </rPr>
      <t xml:space="preserve">datum a název turnaje               </t>
    </r>
    <r>
      <rPr>
        <i/>
        <sz val="10"/>
        <color theme="1"/>
        <rFont val="Helvetica"/>
      </rPr>
      <t>(max. 7)</t>
    </r>
  </si>
  <si>
    <t>7 a více turnajů</t>
  </si>
  <si>
    <t>GPC U15 - Horní Kotěhůlky - 13.3. 2019</t>
  </si>
  <si>
    <t>GPD U19 - Dolní Kotěhůlky - 23.5. 2019</t>
  </si>
  <si>
    <t>MČR družstev žáků - 20.10. 2020</t>
  </si>
  <si>
    <t>4 - 6 turnajů</t>
  </si>
  <si>
    <t>2 - 3 turnaje</t>
  </si>
  <si>
    <t>Průběžný součet bodů - Aktivity klubu/oddílu:</t>
  </si>
  <si>
    <t>Pořádání trenérského / učitelského semináře Coach Level One/Two/IV. třída/Shuttle Time</t>
  </si>
  <si>
    <r>
      <rPr>
        <sz val="10"/>
        <color theme="1"/>
        <rFont val="Helvetica Neue"/>
      </rPr>
      <t xml:space="preserve">datum a název semináře                  </t>
    </r>
    <r>
      <rPr>
        <i/>
        <sz val="10"/>
        <color theme="1"/>
        <rFont val="Helvetica"/>
      </rPr>
      <t>(max. 3)</t>
    </r>
  </si>
  <si>
    <t>3 semináře</t>
  </si>
  <si>
    <t>Školení trenérů IV. Třídy - Dolní Kotěhůlky (23.2. 2019)</t>
  </si>
  <si>
    <t>2 semináře</t>
  </si>
  <si>
    <t>1 seminář</t>
  </si>
  <si>
    <t>Umístění hráče/hráčky na světové žebříčku juniorů do 100. místa a dospělých do 200. místa</t>
  </si>
  <si>
    <r>
      <rPr>
        <sz val="10"/>
        <color theme="1"/>
        <rFont val="Helvetica Neue"/>
      </rPr>
      <t xml:space="preserve">jméno, příjmení a umístění             </t>
    </r>
    <r>
      <rPr>
        <i/>
        <sz val="10"/>
        <color theme="1"/>
        <rFont val="Helvetica"/>
      </rPr>
      <t>(max. 3)</t>
    </r>
  </si>
  <si>
    <t>3 a více hráčů/hráček</t>
  </si>
  <si>
    <t>Jan Novák, 99 WRJ</t>
  </si>
  <si>
    <t>2 hráči/hráčky</t>
  </si>
  <si>
    <t>Jana Nováková, 159 WR</t>
  </si>
  <si>
    <t>1 hráč/hráčka</t>
  </si>
  <si>
    <t>Start v soutěžích MČR družstev dorostu/dospělých</t>
  </si>
  <si>
    <r>
      <rPr>
        <sz val="10"/>
        <color theme="1"/>
        <rFont val="Helvetica Neue"/>
      </rPr>
      <t xml:space="preserve">název soutěží         </t>
    </r>
    <r>
      <rPr>
        <i/>
        <sz val="10"/>
        <color theme="1"/>
        <rFont val="Helvetica"/>
      </rPr>
      <t>(max. 2)</t>
    </r>
  </si>
  <si>
    <t xml:space="preserve">Extraliga </t>
  </si>
  <si>
    <t>Extraliga</t>
  </si>
  <si>
    <t>I. liga</t>
  </si>
  <si>
    <t>MČR družstev dorostu</t>
  </si>
  <si>
    <t xml:space="preserve"> </t>
  </si>
  <si>
    <t>Celkový součet bodů celé žádosti:</t>
  </si>
  <si>
    <t>Prohlášení žadatele</t>
  </si>
  <si>
    <t xml:space="preserve">Žadatel odesláním této žádosti stvrzuje, že: 
a. má požadovanou právní formu a je způsobilým žadatelem dle stanovených podmínek výzvy,
b. není v prodlení s plněním svých závazků vůči státnímu ani jinému veřejnému rozpočtu, jakož vůči Českému badmintonovému svazu či oblastnímu svazu,
c. má zajištěno vlastní nutné spolufinancování střediska,
d. veškeré údaje uvedené v této žádosti jsou úplné a pravdivé,
e. od zákonných zástupců všech navržených hráčů/hráček má písemné souhlasné potvrzení s tímto zařazením; v případě hráčů/hráček z jiného klubu/oddílu písemný souhlas tohoto klubu/oddílu,
f. u všech navržených hráčů/hráček má zajištěné platné zdravotní prohlídky, které umožňují hráči/hráčce sportovní přípravu s postupným přechodem na vrcholovou sportovní přípravu,
g. bude dodržovat organizační a tréninkové postupy, které závazně popsal v této žádosti, v opačném případě si je vědom možnosti snížení či zrušení podpory.
</t>
  </si>
  <si>
    <t>Toto prohlášení potvrzují níže uvedení zástupci žadatele</t>
  </si>
  <si>
    <t>Statutární zástupce žadatele:</t>
  </si>
  <si>
    <t>Hlavní trenér/trenérka:</t>
  </si>
  <si>
    <r>
      <rPr>
        <i/>
        <sz val="10"/>
        <color theme="1"/>
        <rFont val="Helvetica Neue"/>
      </rPr>
      <t xml:space="preserve">Pokyny pro vyplnění žádosti:
</t>
    </r>
    <r>
      <rPr>
        <sz val="10"/>
        <color theme="1"/>
        <rFont val="Helvetica"/>
      </rPr>
      <t xml:space="preserve">• dle uvedených kritérií doplňujte potřebné informace včetně přidělených bodů - </t>
    </r>
    <r>
      <rPr>
        <b/>
        <sz val="10"/>
        <color theme="1"/>
        <rFont val="Helvetica"/>
      </rPr>
      <t>"Upřesňující informace dle typu započetné jednotky"</t>
    </r>
    <r>
      <rPr>
        <sz val="10"/>
        <color theme="1"/>
        <rFont val="Helvetica"/>
      </rPr>
      <t xml:space="preserve"> a </t>
    </r>
    <r>
      <rPr>
        <b/>
        <sz val="10"/>
        <color theme="1"/>
        <rFont val="Helvetica"/>
      </rPr>
      <t>"Body"</t>
    </r>
    <r>
      <rPr>
        <sz val="10"/>
        <color theme="1"/>
        <rFont val="Helvetica"/>
      </rPr>
      <t xml:space="preserve">
• každé kritérium má pomocí znaku </t>
    </r>
    <r>
      <rPr>
        <b/>
        <sz val="10"/>
        <color theme="1"/>
        <rFont val="Helvetica"/>
      </rPr>
      <t>"červeného trojúhelníku"</t>
    </r>
    <r>
      <rPr>
        <sz val="10"/>
        <color theme="1"/>
        <rFont val="Helvetica"/>
      </rPr>
      <t xml:space="preserve"> doplněný vysvětlující komentář
• příklad vyplnění formuláře naleznete na kartě </t>
    </r>
    <r>
      <rPr>
        <b/>
        <sz val="10"/>
        <color theme="1"/>
        <rFont val="Helvetica"/>
      </rPr>
      <t>"Vzor"</t>
    </r>
    <r>
      <rPr>
        <sz val="10"/>
        <color theme="1"/>
        <rFont val="Helvetica"/>
      </rPr>
      <t xml:space="preserve">
• součástí žádosti jsou také karty </t>
    </r>
    <r>
      <rPr>
        <b/>
        <sz val="10"/>
        <color theme="1"/>
        <rFont val="Helvetica"/>
      </rPr>
      <t>"Plán týdenního mikrocyklu"</t>
    </r>
    <r>
      <rPr>
        <sz val="10"/>
        <color theme="1"/>
        <rFont val="Helvetica"/>
      </rPr>
      <t xml:space="preserve">; </t>
    </r>
    <r>
      <rPr>
        <b/>
        <sz val="10"/>
        <color theme="1"/>
        <rFont val="Helvetica"/>
      </rPr>
      <t>"Popis sportovní přípravy</t>
    </r>
    <r>
      <rPr>
        <sz val="10"/>
        <color theme="1"/>
        <rFont val="Helvetica"/>
      </rPr>
      <t xml:space="preserve">" a </t>
    </r>
    <r>
      <rPr>
        <b/>
        <sz val="10"/>
        <color theme="1"/>
        <rFont val="Helvetica"/>
      </rPr>
      <t>"Seznam hráčů a hráček do SpS"</t>
    </r>
    <r>
      <rPr>
        <sz val="10"/>
        <color theme="1"/>
        <rFont val="Helvetica"/>
      </rPr>
      <t xml:space="preserve">
• v případě problémů s vyplněním nás kontaktujte na adrese: </t>
    </r>
    <r>
      <rPr>
        <b/>
        <sz val="10"/>
        <color theme="1"/>
        <rFont val="Helvetica"/>
      </rPr>
      <t>tmk@czechbadminton.cz</t>
    </r>
  </si>
  <si>
    <r>
      <rPr>
        <sz val="9"/>
        <color theme="1"/>
        <rFont val="Helvetica Neue"/>
      </rPr>
      <t xml:space="preserve">jméno, příjmení a trenérská kvalifikace </t>
    </r>
    <r>
      <rPr>
        <i/>
        <sz val="9"/>
        <color theme="1"/>
        <rFont val="Helvetica"/>
      </rPr>
      <t>(max. 2)</t>
    </r>
  </si>
  <si>
    <r>
      <rPr>
        <sz val="10"/>
        <color theme="1"/>
        <rFont val="Helvetica Neue"/>
      </rPr>
      <t>počet hráčů/hráček</t>
    </r>
    <r>
      <rPr>
        <i/>
        <sz val="10"/>
        <color theme="1"/>
        <rFont val="Helvetica"/>
      </rPr>
      <t xml:space="preserve">      (vybrat 1 interval)</t>
    </r>
  </si>
  <si>
    <r>
      <rPr>
        <sz val="10"/>
        <color theme="1"/>
        <rFont val="Helvetica Neue"/>
      </rPr>
      <t xml:space="preserve">počet hodin       </t>
    </r>
    <r>
      <rPr>
        <i/>
        <sz val="10"/>
        <color theme="1"/>
        <rFont val="Helvetica"/>
      </rPr>
      <t xml:space="preserve"> (vybrat 1 interval)</t>
    </r>
  </si>
  <si>
    <r>
      <rPr>
        <sz val="10"/>
        <color theme="1"/>
        <rFont val="Helvetica Neue"/>
      </rPr>
      <t xml:space="preserve">počet hodin       </t>
    </r>
    <r>
      <rPr>
        <i/>
        <sz val="10"/>
        <color theme="1"/>
        <rFont val="Helvetica"/>
      </rPr>
      <t>(vybrat 1 interval)</t>
    </r>
  </si>
  <si>
    <r>
      <rPr>
        <sz val="10"/>
        <color theme="1"/>
        <rFont val="Helvetica Neue"/>
      </rPr>
      <t xml:space="preserve">počet hráčů/hráček     </t>
    </r>
    <r>
      <rPr>
        <i/>
        <sz val="10"/>
        <color theme="1"/>
        <rFont val="Helvetica"/>
      </rPr>
      <t>(vybrat 1 interval)</t>
    </r>
  </si>
  <si>
    <r>
      <rPr>
        <sz val="10"/>
        <color theme="1"/>
        <rFont val="Helvetica Neue"/>
      </rPr>
      <t xml:space="preserve">jméno, příjmení hráčů/hráček       </t>
    </r>
    <r>
      <rPr>
        <i/>
        <sz val="10"/>
        <color theme="1"/>
        <rFont val="Helvetica"/>
      </rPr>
      <t>(max. 4)</t>
    </r>
  </si>
  <si>
    <r>
      <rPr>
        <sz val="10"/>
        <color theme="1"/>
        <rFont val="Helvetica Neue"/>
      </rPr>
      <t xml:space="preserve">umístění družstva       </t>
    </r>
    <r>
      <rPr>
        <i/>
        <sz val="10"/>
        <color theme="1"/>
        <rFont val="Helvetica"/>
      </rPr>
      <t>(vybrat 1 interval)</t>
    </r>
  </si>
  <si>
    <r>
      <rPr>
        <sz val="10"/>
        <color theme="1"/>
        <rFont val="Helvetica Neue"/>
      </rPr>
      <t xml:space="preserve">průměrné umístění klubu oddílu       </t>
    </r>
    <r>
      <rPr>
        <i/>
        <sz val="10"/>
        <color theme="1"/>
        <rFont val="Helvetica"/>
      </rPr>
      <t>(vybrat 1 interval)</t>
    </r>
  </si>
  <si>
    <r>
      <rPr>
        <sz val="10"/>
        <color theme="1"/>
        <rFont val="Helvetica Neue"/>
      </rPr>
      <t xml:space="preserve">jméno, příjmení hráčů/hráček a umístění 
</t>
    </r>
    <r>
      <rPr>
        <i/>
        <sz val="10"/>
        <color theme="1"/>
        <rFont val="Helvetica"/>
      </rPr>
      <t>(8 hráčů/hráček)</t>
    </r>
  </si>
  <si>
    <r>
      <rPr>
        <sz val="10"/>
        <color theme="1"/>
        <rFont val="Helvetica Neue"/>
      </rPr>
      <t xml:space="preserve">datum a název turnaje               </t>
    </r>
    <r>
      <rPr>
        <i/>
        <sz val="10"/>
        <color theme="1"/>
        <rFont val="Helvetica"/>
      </rPr>
      <t>(max. 7)</t>
    </r>
  </si>
  <si>
    <r>
      <rPr>
        <sz val="10"/>
        <color theme="1"/>
        <rFont val="Helvetica Neue"/>
      </rPr>
      <t xml:space="preserve">datum a název semináře                  </t>
    </r>
    <r>
      <rPr>
        <i/>
        <sz val="10"/>
        <color theme="1"/>
        <rFont val="Helvetica"/>
      </rPr>
      <t>(max. 3)</t>
    </r>
  </si>
  <si>
    <r>
      <rPr>
        <sz val="10"/>
        <color theme="1"/>
        <rFont val="Helvetica Neue"/>
      </rPr>
      <t xml:space="preserve">jméno, příjmení a umístění             </t>
    </r>
    <r>
      <rPr>
        <i/>
        <sz val="10"/>
        <color theme="1"/>
        <rFont val="Helvetica"/>
      </rPr>
      <t>(max. 3)</t>
    </r>
  </si>
  <si>
    <r>
      <rPr>
        <sz val="10"/>
        <color theme="1"/>
        <rFont val="Helvetica Neue"/>
      </rPr>
      <t xml:space="preserve">název soutěží         </t>
    </r>
    <r>
      <rPr>
        <i/>
        <sz val="10"/>
        <color theme="1"/>
        <rFont val="Helvetica"/>
      </rPr>
      <t>(max. 2)</t>
    </r>
  </si>
  <si>
    <t>V případě dotazů či problémů s vyplňováním kontaktujte tmk@czechbadminton.cz</t>
  </si>
  <si>
    <t>Plán týdenního mikrocyklu hráčů a hráček SpS (přípravné/předturnajové období)</t>
  </si>
  <si>
    <t>Oddíl/klub:</t>
  </si>
  <si>
    <t>Jméno a příjmení hráčů a hráček*:</t>
  </si>
  <si>
    <t>NEVYPLŇUJTE! NASTAVENO AUTOMATICKÉ SČÍTÁNÍ</t>
  </si>
  <si>
    <t xml:space="preserve">Jméno a příjmení hlavního trenéra: </t>
  </si>
  <si>
    <t>* do závorky za jméno hráče uveďte jeho inciály. Iniciály daného hráče/hráčky můžete lépe zapsat do tréninkového plánu.
Př. Adam Novák (AN)</t>
  </si>
  <si>
    <t>Jméno a příjmení asistenta trenéra:</t>
  </si>
  <si>
    <t>Další členové trenérského týmu:</t>
  </si>
  <si>
    <t>Vyplňujte dle počtu tréninkových hodin, které uvedete do plánu.</t>
  </si>
  <si>
    <t>Adresy sportovišť (místo tréninku):</t>
  </si>
  <si>
    <t>VZOR VYPLNĚNÉ TRÉNINKOVÉ JEDNOTKY</t>
  </si>
  <si>
    <r>
      <rPr>
        <b/>
        <i/>
        <sz val="12"/>
        <color theme="1"/>
        <rFont val="Helvetica"/>
      </rPr>
      <t>Pokyny k vyplňování</t>
    </r>
    <r>
      <rPr>
        <sz val="10"/>
        <color theme="1"/>
        <rFont val="Helvetica"/>
      </rPr>
      <t xml:space="preserve">
- do připravené tabulky níže evidujte následující údaje:
•   </t>
    </r>
    <r>
      <rPr>
        <b/>
        <sz val="10"/>
        <color theme="1"/>
        <rFont val="Helvetica"/>
      </rPr>
      <t>hráči/hráčky</t>
    </r>
    <r>
      <rPr>
        <sz val="10"/>
        <color theme="1"/>
        <rFont val="Helvetica"/>
      </rPr>
      <t xml:space="preserve"> na daném tréninku - využijte jejich iniciály
•   </t>
    </r>
    <r>
      <rPr>
        <b/>
        <sz val="10"/>
        <color theme="1"/>
        <rFont val="Helvetica"/>
      </rPr>
      <t xml:space="preserve">trenér </t>
    </r>
    <r>
      <rPr>
        <sz val="10"/>
        <color theme="1"/>
        <rFont val="Helvetica"/>
      </rPr>
      <t xml:space="preserve">-  jméno trenéra vedoucího trénink  
•   </t>
    </r>
    <r>
      <rPr>
        <b/>
        <sz val="10"/>
        <color theme="1"/>
        <rFont val="Helvetica"/>
      </rPr>
      <t>místo</t>
    </r>
    <r>
      <rPr>
        <sz val="10"/>
        <color theme="1"/>
        <rFont val="Helvetica"/>
      </rPr>
      <t xml:space="preserve"> tréninku (využijte zkratku adresy sportoviště) 
•   </t>
    </r>
    <r>
      <rPr>
        <b/>
        <sz val="10"/>
        <color theme="1"/>
        <rFont val="Helvetica"/>
      </rPr>
      <t>hlavní náplň</t>
    </r>
    <r>
      <rPr>
        <sz val="10"/>
        <color theme="1"/>
        <rFont val="Helvetica"/>
      </rPr>
      <t xml:space="preserve"> tréninku (badmintonu vs. kondice; individuál vs. skupinový trénink aj.)
•   </t>
    </r>
    <r>
      <rPr>
        <b/>
        <sz val="10"/>
        <color theme="1"/>
        <rFont val="Helvetica"/>
      </rPr>
      <t>téma</t>
    </r>
    <r>
      <rPr>
        <sz val="10"/>
        <color theme="1"/>
        <rFont val="Helvetica"/>
      </rPr>
      <t xml:space="preserve"> - pojmenujte hlavní téma tréninku (př. úderová/pohybová technika; zápasy; kombinace; rychlostní a koordinační cvičení aj.)
•   doplňující </t>
    </r>
    <r>
      <rPr>
        <b/>
        <sz val="10"/>
        <color theme="1"/>
        <rFont val="Helvetica"/>
      </rPr>
      <t xml:space="preserve">popis tréninku </t>
    </r>
    <r>
      <rPr>
        <sz val="10"/>
        <color theme="1"/>
        <rFont val="Helvetica"/>
      </rPr>
      <t xml:space="preserve">- pomocí funkce "Vložit komentář" -&gt; klik na buňku pravou myší -&gt; "Vložit komentář" -&gt; psaní do textového pole komentáře
</t>
    </r>
    <r>
      <rPr>
        <b/>
        <sz val="10"/>
        <color rgb="FFFF0000"/>
        <rFont val="Helvetica"/>
      </rPr>
      <t>CELKOVÉ HODNOCENÍ PLÁNU ZOHLEDŇUJE VÝŠE UVEDENÉ A ÚROVEŇ OBSAHU POPISU JEDNOTLIVÝCH TRÉNINKŮ</t>
    </r>
  </si>
  <si>
    <r>
      <rPr>
        <b/>
        <i/>
        <sz val="12"/>
        <color theme="1"/>
        <rFont val="Helvetica"/>
      </rPr>
      <t>Praktické rady k práci s tabulkou:</t>
    </r>
    <r>
      <rPr>
        <sz val="11"/>
        <color theme="1"/>
        <rFont val="Helvetica"/>
      </rPr>
      <t xml:space="preserve">
</t>
    </r>
    <r>
      <rPr>
        <sz val="10"/>
        <color theme="1"/>
        <rFont val="Helvetica"/>
      </rPr>
      <t xml:space="preserve">•   pro </t>
    </r>
    <r>
      <rPr>
        <b/>
        <sz val="10"/>
        <color theme="1"/>
        <rFont val="Helvetica"/>
      </rPr>
      <t>přehlednejší úpravu textu</t>
    </r>
    <r>
      <rPr>
        <sz val="10"/>
        <color theme="1"/>
        <rFont val="Helvetica"/>
      </rPr>
      <t xml:space="preserve"> či barevné rozlišení využívejte na kartě "Domů" - "Barva výplně"; "Zárovnání" aj.
•   v případě </t>
    </r>
    <r>
      <rPr>
        <b/>
        <sz val="10"/>
        <color theme="1"/>
        <rFont val="Helvetica"/>
      </rPr>
      <t>nedostatku místa</t>
    </r>
    <r>
      <rPr>
        <sz val="10"/>
        <color theme="1"/>
        <rFont val="Helvetica"/>
      </rPr>
      <t xml:space="preserve"> využijte funkci "Vložit komentář" -&gt; klik na vybranou buňku pravou myší -&gt; "Vložit komentář" -&gt; psaní do textového pole komentáře
</t>
    </r>
    <r>
      <rPr>
        <b/>
        <sz val="10"/>
        <color rgb="FFFF0000"/>
        <rFont val="Helvetica"/>
      </rPr>
      <t>V PŘÍPADĚ ZÁJMU UPRAVUJTE PLÁN DLE POTŘEBY, PŘÍPADNĚ PŘIPRAVTE VLASTNÍ FORMÁT PLÁNU. PODMÍNKOU JE ZACHOVÁNÍ JASNÉHO A PŘEHLEDNÉHO VÝČTU PŮVODNĚ UVEDENÝCH BODŮ (ČAS, MÍSTO, HRÁČI/KY, TRENÉR, NÁPLŇ, TÉMA TRÉNINKU, POPIS TRÉNINKU)</t>
    </r>
  </si>
  <si>
    <t>Denní počet tréninkových hodin hráčů/hráček SpS*</t>
  </si>
  <si>
    <t>Denní počet individuálních tréninkových hodin s hráči/hráčkami SpS (samostatná práce 1 trenéra s 1-2 hráči/hráčkami)*</t>
  </si>
  <si>
    <t>16:00 - 17:00</t>
  </si>
  <si>
    <t>17:00 - 18:00</t>
  </si>
  <si>
    <t>hráči/ky</t>
  </si>
  <si>
    <t>AN, BM</t>
  </si>
  <si>
    <t>trenér</t>
  </si>
  <si>
    <t>P. Novák</t>
  </si>
  <si>
    <t>místo</t>
  </si>
  <si>
    <t>hala ul. Pražská 00 (Praha)</t>
  </si>
  <si>
    <t>hl. náplň</t>
  </si>
  <si>
    <t>Badminton - individuální</t>
  </si>
  <si>
    <t>téma</t>
  </si>
  <si>
    <t>úder.technika - přední část kurtu</t>
  </si>
  <si>
    <t>Odkaz na instruktážní video k vyplnění kompletní Žádosti o SpS</t>
  </si>
  <si>
    <t xml:space="preserve">OBDOBÍ: </t>
  </si>
  <si>
    <t>Tréninkový plán pro hráče a hráčky sportovního střediska (mikrocyklus bez turnajů)</t>
  </si>
  <si>
    <t>* na tréninku je přítomný hl.trenér/asistent trenéra/jiný člen trenérského týmu. Nelze započítat samotatný trénink hráče/hráčky (např. fartlek bez doprovodu trenéra)</t>
  </si>
  <si>
    <t>Údaje</t>
  </si>
  <si>
    <t>Pondělí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</si>
  <si>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</si>
  <si>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</si>
  <si>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</si>
  <si>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</si>
  <si>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</si>
  <si>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</si>
  <si>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</si>
  <si>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</si>
  <si>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</si>
  <si>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18:00 - 19:00</t>
  </si>
  <si>
    <t>19:00 - 20:00</t>
  </si>
  <si>
    <t>20:00 - 21:00</t>
  </si>
  <si>
    <t>Badminton</t>
  </si>
  <si>
    <t>Kondice</t>
  </si>
  <si>
    <t>Úterý</t>
  </si>
  <si>
    <t>Středa</t>
  </si>
  <si>
    <t>Čtvrtek</t>
  </si>
  <si>
    <t>Pátek</t>
  </si>
  <si>
    <t>Sobota</t>
  </si>
  <si>
    <t>Neděle</t>
  </si>
  <si>
    <t>kontrolní součet</t>
  </si>
  <si>
    <t>kontolní součet</t>
  </si>
  <si>
    <t>Popis navrhované sportovní přípravy v SpS</t>
  </si>
  <si>
    <t xml:space="preserve"> - žadatel při vyplňování vychází z dokumentu "Metodika přípravy hráčů a hráček ve věku do 15 let (zejména pro SpS)"
 - žadatel následně zodpovídá na níže uvedené otázky
 - odpovědi žadatele vycházejí z konkrétních popisů žadatelova záměru pro fungování vlastního budoucího SpS</t>
  </si>
  <si>
    <r>
      <rPr>
        <b/>
        <sz val="10"/>
        <color theme="1"/>
        <rFont val="Helvetica"/>
      </rPr>
      <t xml:space="preserve">Dále zodpovězte na níže připravené otázky.
- </t>
    </r>
    <r>
      <rPr>
        <i/>
        <sz val="10"/>
        <color theme="1"/>
        <rFont val="Helvetica"/>
      </rPr>
      <t xml:space="preserve">pro přehlednější práci s textem využijte </t>
    </r>
    <r>
      <rPr>
        <b/>
        <i/>
        <sz val="10"/>
        <color theme="1"/>
        <rFont val="Helvetica"/>
      </rPr>
      <t>odskočení na další řádek</t>
    </r>
    <r>
      <rPr>
        <i/>
        <sz val="10"/>
        <color theme="1"/>
        <rFont val="Helvetica"/>
      </rPr>
      <t xml:space="preserve"> pomocí funkce:</t>
    </r>
    <r>
      <rPr>
        <b/>
        <i/>
        <sz val="10"/>
        <color theme="1"/>
        <rFont val="Helvetica"/>
      </rPr>
      <t xml:space="preserve"> levý ALT + ENTER</t>
    </r>
    <r>
      <rPr>
        <i/>
        <sz val="10"/>
        <color theme="1"/>
        <rFont val="Helvetica"/>
      </rPr>
      <t xml:space="preserve">
- v případě </t>
    </r>
    <r>
      <rPr>
        <b/>
        <i/>
        <sz val="10"/>
        <color theme="1"/>
        <rFont val="Helvetica"/>
      </rPr>
      <t xml:space="preserve">nedostatku místa pro text </t>
    </r>
    <r>
      <rPr>
        <i/>
        <sz val="10"/>
        <color theme="1"/>
        <rFont val="Helvetica"/>
      </rPr>
      <t>rozšiřujte velikost buňky pro odpověd pomocí rozšíření výšky řádků, případného vložení nových řádků</t>
    </r>
    <r>
      <rPr>
        <b/>
        <i/>
        <sz val="10"/>
        <color theme="1"/>
        <rFont val="Helvetica"/>
      </rPr>
      <t xml:space="preserve">
</t>
    </r>
    <r>
      <rPr>
        <i/>
        <sz val="10"/>
        <color theme="1"/>
        <rFont val="Helvetica"/>
      </rPr>
      <t xml:space="preserve">
</t>
    </r>
  </si>
  <si>
    <t>6) Popište své trenérské cíle pro vedení sportovní činnosti ve Vašem SpS:</t>
  </si>
  <si>
    <t>7) Dobrovolné doplňující informace:</t>
  </si>
  <si>
    <t>prijmeni</t>
  </si>
  <si>
    <t>jmeno</t>
  </si>
  <si>
    <t>rocnik</t>
  </si>
  <si>
    <t>klub_nazev</t>
  </si>
  <si>
    <t>ID_licence_hrac</t>
  </si>
  <si>
    <t>DAT_licence_platnost_2</t>
  </si>
  <si>
    <t>clen_stav_popis</t>
  </si>
  <si>
    <t>DAT_narozeni</t>
  </si>
  <si>
    <t>1) Popište procesní cíle zařazených hráčů/hráček do Vašeho SpS na rok 2022:</t>
  </si>
  <si>
    <t>2) Popište sportovní cíle zařazených hráčů/hráček do Vašeho SpS na rok 2022:</t>
  </si>
  <si>
    <t>3) Navrhněte rámcový roční tématický plán sportovní přípravy Vašeho SpS pro rok 2022:</t>
  </si>
  <si>
    <t>4) Napište předpokládaný počet turnajů hráčů/hráček Vašeho SpS s účastí hlavního trenéra, příp. asistenta trenéra (Uvažujte rok 2022 bez omezení coronavirem):</t>
  </si>
  <si>
    <t>5) Vypište turnajové vrcholy hráčů/hráček Vašeho SpS pro rok 2022 včetně krátkého zdůvodnění:</t>
  </si>
  <si>
    <t>Navržení/é hráči/hráčky do SpS ročníky 2008 a mladší</t>
  </si>
  <si>
    <r>
      <t xml:space="preserve">Navržení/é </t>
    </r>
    <r>
      <rPr>
        <b/>
        <u/>
        <sz val="10"/>
        <color rgb="FF2E75B5"/>
        <rFont val="Helvetica"/>
      </rPr>
      <t>"nekluboví/é"</t>
    </r>
    <r>
      <rPr>
        <b/>
        <sz val="10"/>
        <color rgb="FF2E75B5"/>
        <rFont val="Helvetica"/>
      </rPr>
      <t xml:space="preserve"> hráči/hráčky do SpS ročníky 2008 a mladší</t>
    </r>
  </si>
  <si>
    <t>VZOR -  "Divoká karta SpS 2022" - Žádost o zřízení SpS období 1. 1. - 31. 12. 2022</t>
  </si>
  <si>
    <t xml:space="preserve"> "Divoká karta SpS 2022" - Žádost o zřízení SpS období 1. 1. - 31. 12. 2022</t>
  </si>
  <si>
    <t>Celkem hráčů/hráček zařazených do SCM/VSCM</t>
  </si>
  <si>
    <t>Celkový počet registrovaných hráčů/hráček v klubu/oddílu ve věku 6 - 15 let k 13.12.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</si>
</sst>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Arial"/>
    </font>
    <font>
      <b/>
      <sz val="14"/>
      <color rgb="FFFF0000"/>
      <name val="Helvetica Neue"/>
    </font>
    <font>
      <sz val="11"/>
      <color theme="1"/>
      <name val="Helvetica Neue"/>
    </font>
    <font>
      <i/>
      <sz val="10"/>
      <color theme="1"/>
      <name val="Helvetica Neue"/>
    </font>
    <font>
      <b/>
      <sz val="10"/>
      <color theme="1"/>
      <name val="Helvetica Neue"/>
    </font>
    <font>
      <sz val="11"/>
      <name val="Arial"/>
    </font>
    <font>
      <sz val="10"/>
      <color theme="1"/>
      <name val="Helvetica Neue"/>
    </font>
    <font>
      <sz val="8"/>
      <color theme="1"/>
      <name val="Helvetica Neue"/>
    </font>
    <font>
      <sz val="9"/>
      <color theme="1"/>
      <name val="Helvetica Neue"/>
    </font>
    <font>
      <b/>
      <sz val="14"/>
      <color theme="1"/>
      <name val="Helvetica Neue"/>
    </font>
    <font>
      <i/>
      <sz val="10"/>
      <color rgb="FFFF0000"/>
      <name val="Helvetica Neue"/>
    </font>
    <font>
      <b/>
      <sz val="9"/>
      <color theme="1"/>
      <name val="Helvetica Neue"/>
    </font>
    <font>
      <sz val="10"/>
      <color rgb="FFFF0000"/>
      <name val="Helvetica Neue"/>
    </font>
    <font>
      <sz val="11"/>
      <color rgb="FFFF0000"/>
      <name val="Helvetica Neue"/>
    </font>
    <font>
      <b/>
      <i/>
      <sz val="8"/>
      <color theme="1"/>
      <name val="Helvetica Neue"/>
    </font>
    <font>
      <i/>
      <sz val="9"/>
      <color rgb="FFFF0000"/>
      <name val="Helvetica Neue"/>
    </font>
    <font>
      <b/>
      <i/>
      <sz val="9"/>
      <color theme="1"/>
      <name val="Helvetica Neue"/>
    </font>
    <font>
      <i/>
      <sz val="8"/>
      <color rgb="FFFF0000"/>
      <name val="Helvetica Neue"/>
    </font>
    <font>
      <b/>
      <sz val="10"/>
      <color rgb="FFFF0000"/>
      <name val="Helvetica Neue"/>
    </font>
    <font>
      <b/>
      <sz val="20"/>
      <color theme="1"/>
      <name val="Helvetica Neue"/>
    </font>
    <font>
      <b/>
      <i/>
      <sz val="10"/>
      <color rgb="FFFF0000"/>
      <name val="Helvetica Neue"/>
    </font>
    <font>
      <i/>
      <sz val="9"/>
      <color theme="1"/>
      <name val="Helvetica Neue"/>
    </font>
    <font>
      <b/>
      <i/>
      <sz val="11"/>
      <color rgb="FFFF0000"/>
      <name val="Helvetica Neue"/>
    </font>
    <font>
      <u/>
      <sz val="11"/>
      <color rgb="FF0563C1"/>
      <name val="Calibri"/>
    </font>
    <font>
      <b/>
      <i/>
      <sz val="14"/>
      <color theme="1"/>
      <name val="Helvetica Neue"/>
    </font>
    <font>
      <b/>
      <sz val="16"/>
      <color theme="1"/>
      <name val="Helvetica Neue"/>
    </font>
    <font>
      <i/>
      <sz val="8"/>
      <color theme="1"/>
      <name val="Helvetica Neue"/>
    </font>
    <font>
      <b/>
      <sz val="10"/>
      <color rgb="FF2E75B5"/>
      <name val="Helvetica Neue"/>
    </font>
    <font>
      <sz val="10"/>
      <color theme="1"/>
      <name val="Helvetica"/>
    </font>
    <font>
      <b/>
      <sz val="10"/>
      <color theme="1"/>
      <name val="Helvetica"/>
    </font>
    <font>
      <i/>
      <sz val="9"/>
      <color theme="1"/>
      <name val="Helvetica"/>
    </font>
    <font>
      <i/>
      <sz val="10"/>
      <color theme="1"/>
      <name val="Helvetica"/>
    </font>
    <font>
      <b/>
      <i/>
      <sz val="12"/>
      <color theme="1"/>
      <name val="Helvetica"/>
    </font>
    <font>
      <b/>
      <sz val="10"/>
      <color rgb="FFFF0000"/>
      <name val="Helvetica"/>
    </font>
    <font>
      <sz val="11"/>
      <color theme="1"/>
      <name val="Helvetica"/>
    </font>
    <font>
      <b/>
      <i/>
      <sz val="10"/>
      <color theme="1"/>
      <name val="Helvetica"/>
    </font>
    <font>
      <b/>
      <u/>
      <sz val="10"/>
      <color rgb="FF2E75B5"/>
      <name val="Helvetica"/>
    </font>
    <font>
      <b/>
      <sz val="10"/>
      <color rgb="FF2E75B5"/>
      <name val="Helvetica"/>
    </font>
    <font>
      <b/>
      <sz val="14"/>
      <name val="Helvetica Neue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rgb="FFF9CFCB"/>
        <bgColor rgb="FFF9CFCB"/>
      </patternFill>
    </fill>
    <fill>
      <patternFill patternType="solid">
        <fgColor rgb="FFB9DAF5"/>
        <bgColor rgb="FFB9DAF5"/>
      </patternFill>
    </fill>
  </fills>
  <borders count="10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rgb="FF000000"/>
      </right>
      <top style="medium">
        <color rgb="FFFF0000"/>
      </top>
      <bottom/>
      <diagonal/>
    </border>
    <border>
      <left style="thin">
        <color rgb="FF000000"/>
      </left>
      <right/>
      <top style="medium">
        <color rgb="FFFF0000"/>
      </top>
      <bottom/>
      <diagonal/>
    </border>
    <border>
      <left/>
      <right style="medium">
        <color rgb="FF000000"/>
      </right>
      <top style="medium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double">
        <color rgb="FF000000"/>
      </bottom>
      <diagonal/>
    </border>
    <border>
      <left/>
      <right/>
      <top style="medium">
        <color rgb="FFFF0000"/>
      </top>
      <bottom style="double">
        <color rgb="FF000000"/>
      </bottom>
      <diagonal/>
    </border>
    <border>
      <left/>
      <right style="medium">
        <color rgb="FFFF0000"/>
      </right>
      <top style="medium">
        <color rgb="FFFF0000"/>
      </top>
      <bottom style="double">
        <color rgb="FF000000"/>
      </bottom>
      <diagonal/>
    </border>
    <border>
      <left style="medium">
        <color rgb="FFFF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FF0000"/>
      </top>
      <bottom/>
      <diagonal/>
    </border>
    <border>
      <left style="medium">
        <color rgb="FFFF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FF0000"/>
      </right>
      <top style="double">
        <color rgb="FF000000"/>
      </top>
      <bottom style="medium">
        <color rgb="FF00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FF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14">
    <xf numFmtId="0" fontId="0" fillId="0" borderId="0" xfId="0" applyFont="1" applyAlignment="1"/>
    <xf numFmtId="0" fontId="2" fillId="0" borderId="0" xfId="0" applyFont="1"/>
    <xf numFmtId="2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2" fontId="12" fillId="0" borderId="21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2" fontId="12" fillId="0" borderId="27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7" fontId="8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16" fontId="8" fillId="0" borderId="26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8" fillId="0" borderId="3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4" fillId="0" borderId="4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wrapText="1"/>
    </xf>
    <xf numFmtId="2" fontId="12" fillId="0" borderId="39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left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10" fillId="0" borderId="0" xfId="0" applyFont="1"/>
    <xf numFmtId="0" fontId="2" fillId="0" borderId="0" xfId="0" applyFont="1" applyAlignment="1">
      <alignment vertical="top"/>
    </xf>
    <xf numFmtId="2" fontId="6" fillId="0" borderId="26" xfId="0" applyNumberFormat="1" applyFont="1" applyBorder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2" fontId="6" fillId="0" borderId="39" xfId="0" applyNumberFormat="1" applyFont="1" applyBorder="1" applyAlignment="1">
      <alignment horizont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2" fontId="1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6" fillId="0" borderId="26" xfId="0" applyFont="1" applyBorder="1" applyAlignment="1">
      <alignment vertical="top" wrapText="1"/>
    </xf>
    <xf numFmtId="2" fontId="12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4" fillId="0" borderId="51" xfId="0" applyNumberFormat="1" applyFont="1" applyBorder="1" applyAlignment="1">
      <alignment horizontal="center" vertical="center"/>
    </xf>
    <xf numFmtId="2" fontId="18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7" xfId="0" applyFont="1" applyBorder="1"/>
    <xf numFmtId="0" fontId="4" fillId="0" borderId="5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0" borderId="48" xfId="0" applyFont="1" applyBorder="1"/>
    <xf numFmtId="49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left" vertical="center" wrapText="1"/>
    </xf>
    <xf numFmtId="2" fontId="4" fillId="0" borderId="5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8" fillId="0" borderId="0" xfId="0" applyFont="1" applyAlignment="1">
      <alignment horizontal="right" vertical="center"/>
    </xf>
    <xf numFmtId="0" fontId="6" fillId="0" borderId="85" xfId="0" applyFont="1" applyBorder="1" applyAlignment="1">
      <alignment horizontal="right" vertical="center"/>
    </xf>
    <xf numFmtId="0" fontId="3" fillId="0" borderId="89" xfId="0" applyFont="1" applyBorder="1"/>
    <xf numFmtId="0" fontId="6" fillId="0" borderId="94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4" fillId="3" borderId="100" xfId="0" applyFont="1" applyFill="1" applyBorder="1" applyAlignment="1">
      <alignment horizontal="left" vertical="center"/>
    </xf>
    <xf numFmtId="0" fontId="4" fillId="3" borderId="100" xfId="0" applyFont="1" applyFill="1" applyBorder="1" applyAlignment="1">
      <alignment horizontal="center" vertical="center"/>
    </xf>
    <xf numFmtId="0" fontId="3" fillId="0" borderId="0" xfId="0" applyFont="1"/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8" fillId="0" borderId="0" xfId="0" applyFont="1"/>
    <xf numFmtId="0" fontId="7" fillId="0" borderId="5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57" xfId="0" applyFont="1" applyBorder="1" applyAlignment="1">
      <alignment horizontal="center"/>
    </xf>
    <xf numFmtId="0" fontId="3" fillId="0" borderId="73" xfId="0" applyFont="1" applyBorder="1"/>
    <xf numFmtId="0" fontId="7" fillId="0" borderId="72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1" xfId="0" applyFont="1" applyBorder="1"/>
    <xf numFmtId="0" fontId="8" fillId="0" borderId="71" xfId="0" applyFont="1" applyBorder="1"/>
    <xf numFmtId="0" fontId="7" fillId="0" borderId="73" xfId="0" applyFont="1" applyBorder="1" applyAlignment="1">
      <alignment horizontal="center"/>
    </xf>
    <xf numFmtId="0" fontId="7" fillId="0" borderId="1" xfId="0" applyFont="1" applyBorder="1"/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7" fillId="0" borderId="63" xfId="0" applyFont="1" applyBorder="1"/>
    <xf numFmtId="0" fontId="11" fillId="3" borderId="1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0" borderId="26" xfId="0" applyFont="1" applyBorder="1"/>
    <xf numFmtId="0" fontId="0" fillId="0" borderId="0" xfId="0" applyFont="1" applyAlignment="1"/>
    <xf numFmtId="0" fontId="6" fillId="0" borderId="29" xfId="0" applyFont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/>
    <xf numFmtId="0" fontId="5" fillId="0" borderId="38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55" xfId="0" applyFont="1" applyBorder="1" applyAlignment="1">
      <alignment horizontal="left" vertical="top" wrapText="1"/>
    </xf>
    <xf numFmtId="0" fontId="5" fillId="0" borderId="16" xfId="0" applyFont="1" applyBorder="1"/>
    <xf numFmtId="0" fontId="5" fillId="0" borderId="51" xfId="0" applyFont="1" applyBorder="1"/>
    <xf numFmtId="0" fontId="5" fillId="0" borderId="56" xfId="0" applyFont="1" applyBorder="1"/>
    <xf numFmtId="0" fontId="0" fillId="0" borderId="0" xfId="0" applyFont="1" applyAlignment="1"/>
    <xf numFmtId="0" fontId="5" fillId="0" borderId="57" xfId="0" applyFont="1" applyBorder="1"/>
    <xf numFmtId="49" fontId="6" fillId="0" borderId="2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49" fontId="6" fillId="0" borderId="58" xfId="0" applyNumberFormat="1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2" fontId="8" fillId="0" borderId="29" xfId="0" applyNumberFormat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right" vertical="center"/>
    </xf>
    <xf numFmtId="0" fontId="5" fillId="0" borderId="43" xfId="0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5" fillId="0" borderId="28" xfId="0" applyFont="1" applyBorder="1"/>
    <xf numFmtId="0" fontId="5" fillId="0" borderId="41" xfId="0" applyFont="1" applyBorder="1"/>
    <xf numFmtId="1" fontId="6" fillId="0" borderId="29" xfId="0" applyNumberFormat="1" applyFont="1" applyBorder="1" applyAlignment="1">
      <alignment horizontal="center" vertical="center" wrapText="1"/>
    </xf>
    <xf numFmtId="2" fontId="12" fillId="0" borderId="29" xfId="0" applyNumberFormat="1" applyFont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/>
    <xf numFmtId="0" fontId="16" fillId="0" borderId="49" xfId="0" applyFont="1" applyBorder="1" applyAlignment="1">
      <alignment horizontal="right" vertical="center"/>
    </xf>
    <xf numFmtId="0" fontId="5" fillId="0" borderId="50" xfId="0" applyFont="1" applyBorder="1"/>
    <xf numFmtId="0" fontId="16" fillId="0" borderId="52" xfId="0" applyFont="1" applyBorder="1" applyAlignment="1">
      <alignment horizontal="right" vertical="center"/>
    </xf>
    <xf numFmtId="0" fontId="5" fillId="0" borderId="53" xfId="0" applyFont="1" applyBorder="1"/>
    <xf numFmtId="0" fontId="10" fillId="0" borderId="29" xfId="0" applyFont="1" applyBorder="1" applyAlignment="1">
      <alignment horizontal="left" vertical="center" wrapText="1"/>
    </xf>
    <xf numFmtId="0" fontId="5" fillId="0" borderId="23" xfId="0" applyFont="1" applyBorder="1"/>
    <xf numFmtId="0" fontId="5" fillId="0" borderId="30" xfId="0" applyFont="1" applyBorder="1"/>
    <xf numFmtId="2" fontId="12" fillId="0" borderId="34" xfId="0" applyNumberFormat="1" applyFont="1" applyBorder="1" applyAlignment="1">
      <alignment horizontal="center" vertical="center" wrapText="1"/>
    </xf>
    <xf numFmtId="0" fontId="5" fillId="0" borderId="35" xfId="0" applyFont="1" applyBorder="1"/>
    <xf numFmtId="0" fontId="3" fillId="0" borderId="29" xfId="0" applyFont="1" applyBorder="1" applyAlignment="1">
      <alignment horizontal="center" vertical="center" textRotation="15" wrapText="1"/>
    </xf>
    <xf numFmtId="2" fontId="6" fillId="0" borderId="29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49" fontId="6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0" fontId="5" fillId="0" borderId="37" xfId="0" applyFont="1" applyBorder="1"/>
    <xf numFmtId="0" fontId="5" fillId="0" borderId="36" xfId="0" applyFont="1" applyBorder="1"/>
    <xf numFmtId="0" fontId="5" fillId="0" borderId="40" xfId="0" applyFont="1" applyBorder="1"/>
    <xf numFmtId="0" fontId="14" fillId="0" borderId="42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1" fontId="6" fillId="0" borderId="1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left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49" fontId="6" fillId="0" borderId="3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6" fillId="3" borderId="42" xfId="0" applyFont="1" applyFill="1" applyBorder="1" applyAlignment="1">
      <alignment horizontal="center"/>
    </xf>
    <xf numFmtId="0" fontId="5" fillId="0" borderId="44" xfId="0" applyFont="1" applyBorder="1"/>
    <xf numFmtId="0" fontId="6" fillId="0" borderId="103" xfId="0" applyFont="1" applyBorder="1" applyAlignment="1">
      <alignment horizontal="left" vertical="center"/>
    </xf>
    <xf numFmtId="0" fontId="5" fillId="0" borderId="90" xfId="0" applyFont="1" applyBorder="1"/>
    <xf numFmtId="0" fontId="5" fillId="0" borderId="104" xfId="0" applyFont="1" applyBorder="1"/>
    <xf numFmtId="0" fontId="6" fillId="0" borderId="90" xfId="0" applyFont="1" applyBorder="1" applyAlignment="1">
      <alignment horizontal="left" vertical="center"/>
    </xf>
    <xf numFmtId="0" fontId="5" fillId="0" borderId="98" xfId="0" applyFont="1" applyBorder="1"/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101" xfId="0" applyFont="1" applyFill="1" applyBorder="1" applyAlignment="1">
      <alignment horizontal="center"/>
    </xf>
    <xf numFmtId="0" fontId="5" fillId="0" borderId="102" xfId="0" applyFont="1" applyBorder="1"/>
    <xf numFmtId="0" fontId="4" fillId="0" borderId="2" xfId="0" applyFont="1" applyBorder="1" applyAlignment="1">
      <alignment horizontal="right" vertical="center"/>
    </xf>
    <xf numFmtId="0" fontId="5" fillId="0" borderId="21" xfId="0" applyFont="1" applyBorder="1"/>
    <xf numFmtId="0" fontId="4" fillId="0" borderId="6" xfId="0" applyFont="1" applyBorder="1" applyAlignment="1">
      <alignment horizontal="right" vertical="center"/>
    </xf>
    <xf numFmtId="0" fontId="5" fillId="0" borderId="27" xfId="0" applyFont="1" applyBorder="1"/>
    <xf numFmtId="0" fontId="4" fillId="0" borderId="76" xfId="0" applyFont="1" applyBorder="1" applyAlignment="1">
      <alignment horizontal="right" vertical="center"/>
    </xf>
    <xf numFmtId="0" fontId="5" fillId="0" borderId="63" xfId="0" applyFont="1" applyBorder="1"/>
    <xf numFmtId="0" fontId="5" fillId="0" borderId="34" xfId="0" applyFont="1" applyBorder="1"/>
    <xf numFmtId="0" fontId="22" fillId="0" borderId="80" xfId="0" applyFont="1" applyBorder="1" applyAlignment="1">
      <alignment horizontal="center" vertical="center" wrapText="1"/>
    </xf>
    <xf numFmtId="0" fontId="5" fillId="0" borderId="81" xfId="0" applyFont="1" applyBorder="1"/>
    <xf numFmtId="0" fontId="5" fillId="0" borderId="82" xfId="0" applyFont="1" applyBorder="1"/>
    <xf numFmtId="0" fontId="6" fillId="3" borderId="86" xfId="0" applyFont="1" applyFill="1" applyBorder="1" applyAlignment="1">
      <alignment horizontal="center" vertical="center"/>
    </xf>
    <xf numFmtId="0" fontId="5" fillId="0" borderId="87" xfId="0" applyFont="1" applyBorder="1"/>
    <xf numFmtId="0" fontId="5" fillId="0" borderId="88" xfId="0" applyFont="1" applyBorder="1"/>
    <xf numFmtId="0" fontId="6" fillId="4" borderId="91" xfId="0" applyFont="1" applyFill="1" applyBorder="1" applyAlignment="1">
      <alignment horizontal="center"/>
    </xf>
    <xf numFmtId="0" fontId="5" fillId="0" borderId="92" xfId="0" applyFont="1" applyBorder="1"/>
    <xf numFmtId="0" fontId="5" fillId="0" borderId="93" xfId="0" applyFont="1" applyBorder="1"/>
    <xf numFmtId="0" fontId="6" fillId="4" borderId="95" xfId="0" applyFont="1" applyFill="1" applyBorder="1" applyAlignment="1">
      <alignment horizontal="center"/>
    </xf>
    <xf numFmtId="0" fontId="5" fillId="0" borderId="96" xfId="0" applyFont="1" applyBorder="1"/>
    <xf numFmtId="0" fontId="5" fillId="0" borderId="97" xfId="0" applyFont="1" applyBorder="1"/>
    <xf numFmtId="0" fontId="3" fillId="4" borderId="95" xfId="0" applyFont="1" applyFill="1" applyBorder="1" applyAlignment="1">
      <alignment horizontal="left" vertical="center"/>
    </xf>
    <xf numFmtId="0" fontId="25" fillId="5" borderId="99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wrapText="1"/>
    </xf>
    <xf numFmtId="0" fontId="6" fillId="0" borderId="83" xfId="0" applyFont="1" applyBorder="1" applyAlignment="1">
      <alignment horizontal="left" vertical="top" wrapText="1"/>
    </xf>
    <xf numFmtId="0" fontId="5" fillId="0" borderId="89" xfId="0" applyFont="1" applyBorder="1"/>
    <xf numFmtId="0" fontId="2" fillId="0" borderId="55" xfId="0" applyFont="1" applyBorder="1" applyAlignment="1">
      <alignment horizontal="left" vertical="top" wrapText="1"/>
    </xf>
    <xf numFmtId="0" fontId="5" fillId="0" borderId="72" xfId="0" applyFont="1" applyBorder="1"/>
    <xf numFmtId="0" fontId="5" fillId="0" borderId="71" xfId="0" applyFont="1" applyBorder="1"/>
    <xf numFmtId="0" fontId="5" fillId="0" borderId="73" xfId="0" applyFont="1" applyBorder="1"/>
    <xf numFmtId="0" fontId="4" fillId="2" borderId="84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23" fillId="0" borderId="58" xfId="0" applyFont="1" applyBorder="1" applyAlignment="1">
      <alignment horizontal="left" vertical="center" wrapText="1"/>
    </xf>
    <xf numFmtId="0" fontId="24" fillId="5" borderId="42" xfId="0" applyFont="1" applyFill="1" applyBorder="1" applyAlignment="1">
      <alignment horizontal="left" vertical="center"/>
    </xf>
    <xf numFmtId="0" fontId="10" fillId="0" borderId="74" xfId="0" applyFont="1" applyBorder="1" applyAlignment="1">
      <alignment horizontal="center" vertical="center" wrapText="1"/>
    </xf>
    <xf numFmtId="0" fontId="5" fillId="0" borderId="75" xfId="0" applyFont="1" applyBorder="1"/>
    <xf numFmtId="0" fontId="5" fillId="0" borderId="78" xfId="0" applyFont="1" applyBorder="1"/>
    <xf numFmtId="0" fontId="5" fillId="0" borderId="79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5" fillId="0" borderId="77" xfId="0" applyFont="1" applyBorder="1"/>
    <xf numFmtId="0" fontId="3" fillId="0" borderId="62" xfId="0" applyFont="1" applyBorder="1" applyAlignment="1">
      <alignment horizontal="left" vertical="center" wrapText="1"/>
    </xf>
    <xf numFmtId="0" fontId="5" fillId="0" borderId="69" xfId="0" applyFont="1" applyBorder="1"/>
    <xf numFmtId="0" fontId="5" fillId="0" borderId="70" xfId="0" applyFont="1" applyBorder="1"/>
    <xf numFmtId="0" fontId="4" fillId="0" borderId="64" xfId="0" applyFont="1" applyBorder="1" applyAlignment="1">
      <alignment horizontal="center" vertical="center" wrapText="1"/>
    </xf>
    <xf numFmtId="0" fontId="5" fillId="0" borderId="65" xfId="0" applyFont="1" applyBorder="1"/>
    <xf numFmtId="0" fontId="5" fillId="0" borderId="66" xfId="0" applyFont="1" applyBorder="1"/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5" fillId="0" borderId="60" xfId="0" applyFont="1" applyBorder="1"/>
    <xf numFmtId="0" fontId="5" fillId="0" borderId="61" xfId="0" applyFont="1" applyBorder="1"/>
    <xf numFmtId="0" fontId="11" fillId="0" borderId="67" xfId="0" applyFont="1" applyBorder="1" applyAlignment="1">
      <alignment horizontal="center" vertical="center" wrapText="1"/>
    </xf>
    <xf numFmtId="0" fontId="5" fillId="0" borderId="68" xfId="0" applyFont="1" applyBorder="1"/>
    <xf numFmtId="0" fontId="4" fillId="0" borderId="0" xfId="0" applyFont="1" applyAlignment="1">
      <alignment horizontal="left" vertical="top"/>
    </xf>
    <xf numFmtId="0" fontId="5" fillId="0" borderId="105" xfId="0" applyFont="1" applyBorder="1"/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5" fillId="0" borderId="23" xfId="0" applyFont="1" applyFill="1" applyBorder="1"/>
    <xf numFmtId="0" fontId="5" fillId="0" borderId="30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5" fillId="0" borderId="37" xfId="0" applyFont="1" applyFill="1" applyBorder="1"/>
    <xf numFmtId="0" fontId="2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56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0" fillId="0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134224</xdr:colOff>
      <xdr:row>37</xdr:row>
      <xdr:rowOff>108189</xdr:rowOff>
    </xdr:from>
    <xdr:ext cx="2400300" cy="324236"/>
    <xdr:sp macro="" textlink="">
      <xdr:nvSpPr>
        <xdr:cNvPr id="3" name="Shape 3"/>
        <xdr:cNvSpPr txBox="1"/>
      </xdr:nvSpPr>
      <xdr:spPr>
        <a:xfrm rot="-629001">
          <a:off x="4830049" y="8947389"/>
          <a:ext cx="2400300" cy="324236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1">
              <a:solidFill>
                <a:srgbClr val="FF0000"/>
              </a:solidFill>
              <a:latin typeface="Helvetica Neue"/>
              <a:ea typeface="Helvetica Neue"/>
              <a:cs typeface="Helvetica Neue"/>
              <a:sym typeface="Helvetica Neue"/>
            </a:rPr>
            <a:t>Vyplňuje TMK dle databáze z IS ČBaS</a:t>
          </a:r>
          <a:endParaRPr sz="1400"/>
        </a:p>
      </xdr:txBody>
    </xdr:sp>
    <xdr:clientData fLocksWithSheet="0"/>
  </xdr:oneCellAnchor>
  <xdr:oneCellAnchor>
    <xdr:from>
      <xdr:col>4</xdr:col>
      <xdr:colOff>72194</xdr:colOff>
      <xdr:row>78</xdr:row>
      <xdr:rowOff>14262</xdr:rowOff>
    </xdr:from>
    <xdr:ext cx="2476500" cy="184934"/>
    <xdr:sp macro="" textlink="">
      <xdr:nvSpPr>
        <xdr:cNvPr id="5" name="Shape 5"/>
        <xdr:cNvSpPr txBox="1"/>
      </xdr:nvSpPr>
      <xdr:spPr>
        <a:xfrm rot="-629001">
          <a:off x="4768019" y="16835412"/>
          <a:ext cx="2476500" cy="18493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1">
              <a:solidFill>
                <a:srgbClr val="FF0000"/>
              </a:solidFill>
              <a:latin typeface="Helvetica Neue"/>
              <a:ea typeface="Helvetica Neue"/>
              <a:cs typeface="Helvetica Neue"/>
              <a:sym typeface="Helvetica Neue"/>
            </a:rPr>
            <a:t>Vyplňuje TMK dle databáze z TOP 20 ČBaS</a:t>
          </a:r>
          <a:endParaRPr sz="1400"/>
        </a:p>
      </xdr:txBody>
    </xdr:sp>
    <xdr:clientData fLocksWithSheet="0"/>
  </xdr:oneCellAnchor>
  <xdr:twoCellAnchor editAs="oneCell">
    <xdr:from>
      <xdr:col>5</xdr:col>
      <xdr:colOff>19050</xdr:colOff>
      <xdr:row>3</xdr:row>
      <xdr:rowOff>4408</xdr:rowOff>
    </xdr:from>
    <xdr:to>
      <xdr:col>6</xdr:col>
      <xdr:colOff>790030</xdr:colOff>
      <xdr:row>5</xdr:row>
      <xdr:rowOff>628173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537808"/>
          <a:ext cx="1237705" cy="1080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194965</xdr:colOff>
      <xdr:row>37</xdr:row>
      <xdr:rowOff>156360</xdr:rowOff>
    </xdr:from>
    <xdr:ext cx="2400300" cy="259003"/>
    <xdr:sp macro="" textlink="">
      <xdr:nvSpPr>
        <xdr:cNvPr id="6" name="Shape 6"/>
        <xdr:cNvSpPr txBox="1"/>
      </xdr:nvSpPr>
      <xdr:spPr>
        <a:xfrm rot="-629001">
          <a:off x="4890790" y="8957460"/>
          <a:ext cx="2400300" cy="2590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1">
              <a:solidFill>
                <a:srgbClr val="FF0000"/>
              </a:solidFill>
              <a:latin typeface="Helvetica Neue"/>
              <a:ea typeface="Helvetica Neue"/>
              <a:cs typeface="Helvetica Neue"/>
              <a:sym typeface="Helvetica Neue"/>
            </a:rPr>
            <a:t>Vyplňuje TMK dle databáze z IS ČBaS</a:t>
          </a:r>
          <a:endParaRPr sz="1400"/>
        </a:p>
      </xdr:txBody>
    </xdr:sp>
    <xdr:clientData fLocksWithSheet="0"/>
  </xdr:oneCellAnchor>
  <xdr:oneCellAnchor>
    <xdr:from>
      <xdr:col>4</xdr:col>
      <xdr:colOff>180790</xdr:colOff>
      <xdr:row>77</xdr:row>
      <xdr:rowOff>127337</xdr:rowOff>
    </xdr:from>
    <xdr:ext cx="2476500" cy="331657"/>
    <xdr:sp macro="" textlink="">
      <xdr:nvSpPr>
        <xdr:cNvPr id="7" name="Shape 7"/>
        <xdr:cNvSpPr txBox="1"/>
      </xdr:nvSpPr>
      <xdr:spPr>
        <a:xfrm rot="-629001">
          <a:off x="4876615" y="16700837"/>
          <a:ext cx="2476500" cy="33165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1">
              <a:solidFill>
                <a:srgbClr val="FF0000"/>
              </a:solidFill>
              <a:latin typeface="Helvetica Neue"/>
              <a:ea typeface="Helvetica Neue"/>
              <a:cs typeface="Helvetica Neue"/>
              <a:sym typeface="Helvetica Neue"/>
            </a:rPr>
            <a:t>Vyplňuje TMK dle databáze z TOP 20 ČBaS</a:t>
          </a:r>
          <a:endParaRPr sz="1400"/>
        </a:p>
      </xdr:txBody>
    </xdr:sp>
    <xdr:clientData fLocksWithSheet="0"/>
  </xdr:oneCellAnchor>
  <xdr:twoCellAnchor editAs="oneCell">
    <xdr:from>
      <xdr:col>5</xdr:col>
      <xdr:colOff>38100</xdr:colOff>
      <xdr:row>3</xdr:row>
      <xdr:rowOff>28575</xdr:rowOff>
    </xdr:from>
    <xdr:to>
      <xdr:col>6</xdr:col>
      <xdr:colOff>809080</xdr:colOff>
      <xdr:row>6</xdr:row>
      <xdr:rowOff>4640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561975"/>
          <a:ext cx="1237705" cy="1080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523875</xdr:colOff>
      <xdr:row>0</xdr:row>
      <xdr:rowOff>47625</xdr:rowOff>
    </xdr:from>
    <xdr:to>
      <xdr:col>31</xdr:col>
      <xdr:colOff>809625</xdr:colOff>
      <xdr:row>4</xdr:row>
      <xdr:rowOff>225577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6750" y="47625"/>
          <a:ext cx="1603375" cy="14003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1</xdr:row>
      <xdr:rowOff>85725</xdr:rowOff>
    </xdr:from>
    <xdr:to>
      <xdr:col>12</xdr:col>
      <xdr:colOff>247105</xdr:colOff>
      <xdr:row>2</xdr:row>
      <xdr:rowOff>557090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438150"/>
          <a:ext cx="1237705" cy="1080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199644</xdr:colOff>
      <xdr:row>0</xdr:row>
      <xdr:rowOff>0</xdr:rowOff>
    </xdr:from>
    <xdr:to>
      <xdr:col>8</xdr:col>
      <xdr:colOff>913855</xdr:colOff>
      <xdr:row>1</xdr:row>
      <xdr:rowOff>309440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6744" y="0"/>
          <a:ext cx="714211" cy="623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2"/>
  <sheetViews>
    <sheetView workbookViewId="0">
      <selection activeCell="J8" sqref="J8"/>
    </sheetView>
  </sheetViews>
  <sheetFormatPr defaultColWidth="12.625" defaultRowHeight="15" customHeight="1"/>
  <cols>
    <col min="1" max="1" width="19.25" style="313" customWidth="1"/>
    <col min="2" max="2" width="15.375" customWidth="1"/>
    <col min="3" max="3" width="18.875" customWidth="1"/>
    <col min="4" max="4" width="8.125" customWidth="1"/>
    <col min="5" max="5" width="34.625" customWidth="1"/>
    <col min="6" max="6" width="6.125" customWidth="1"/>
    <col min="7" max="7" width="11" customWidth="1"/>
    <col min="8" max="8" width="4.625" customWidth="1"/>
    <col min="9" max="10" width="8" customWidth="1"/>
    <col min="11" max="11" width="9.5" customWidth="1"/>
    <col min="12" max="12" width="8" customWidth="1"/>
    <col min="13" max="26" width="7.625" customWidth="1"/>
  </cols>
  <sheetData>
    <row r="1" spans="1:26" ht="18" customHeight="1">
      <c r="A1" s="182" t="s">
        <v>217</v>
      </c>
      <c r="B1" s="139"/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>
      <c r="A2" s="139"/>
      <c r="B2" s="139"/>
      <c r="C2" s="139"/>
      <c r="D2" s="139"/>
      <c r="E2" s="139"/>
      <c r="F2" s="139"/>
      <c r="G2" s="1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83" t="s">
        <v>0</v>
      </c>
      <c r="B3" s="139"/>
      <c r="C3" s="139"/>
      <c r="D3" s="139"/>
      <c r="E3" s="139"/>
      <c r="F3" s="2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39"/>
      <c r="B4" s="139"/>
      <c r="C4" s="139"/>
      <c r="D4" s="139"/>
      <c r="E4" s="139"/>
      <c r="F4" s="2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39"/>
      <c r="B5" s="139"/>
      <c r="C5" s="139"/>
      <c r="D5" s="139"/>
      <c r="E5" s="139"/>
      <c r="F5" s="2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1" customHeight="1">
      <c r="A6" s="139"/>
      <c r="B6" s="139"/>
      <c r="C6" s="139"/>
      <c r="D6" s="139"/>
      <c r="E6" s="139"/>
      <c r="F6" s="2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33" t="s">
        <v>1</v>
      </c>
      <c r="B7" s="134"/>
      <c r="C7" s="4"/>
      <c r="D7" s="1"/>
      <c r="E7" s="1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287" t="s">
        <v>2</v>
      </c>
      <c r="B8" s="184"/>
      <c r="C8" s="142"/>
      <c r="D8" s="142"/>
      <c r="E8" s="142"/>
      <c r="F8" s="142"/>
      <c r="G8" s="14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288" t="s">
        <v>3</v>
      </c>
      <c r="B9" s="177"/>
      <c r="C9" s="178"/>
      <c r="D9" s="178"/>
      <c r="E9" s="178"/>
      <c r="F9" s="178"/>
      <c r="G9" s="17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288" t="s">
        <v>4</v>
      </c>
      <c r="B10" s="177"/>
      <c r="C10" s="178"/>
      <c r="D10" s="178"/>
      <c r="E10" s="178"/>
      <c r="F10" s="178"/>
      <c r="G10" s="17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289" t="s">
        <v>5</v>
      </c>
      <c r="B11" s="177"/>
      <c r="C11" s="178"/>
      <c r="D11" s="178"/>
      <c r="E11" s="178"/>
      <c r="F11" s="178"/>
      <c r="G11" s="17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290" t="s">
        <v>6</v>
      </c>
      <c r="B12" s="185"/>
      <c r="C12" s="178"/>
      <c r="D12" s="178"/>
      <c r="E12" s="178"/>
      <c r="F12" s="178"/>
      <c r="G12" s="17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.75" customHeight="1">
      <c r="A13" s="295" t="s">
        <v>7</v>
      </c>
      <c r="B13" s="180"/>
      <c r="C13" s="145"/>
      <c r="D13" s="145"/>
      <c r="E13" s="145"/>
      <c r="F13" s="145"/>
      <c r="G13" s="14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92"/>
      <c r="B14" s="8"/>
      <c r="C14" s="8"/>
      <c r="D14" s="8"/>
      <c r="E14" s="8"/>
      <c r="F14" s="9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133" t="s">
        <v>8</v>
      </c>
      <c r="B15" s="134"/>
      <c r="C15" s="134"/>
      <c r="D15" s="134"/>
      <c r="E15" s="134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293" t="s">
        <v>9</v>
      </c>
      <c r="B16" s="176"/>
      <c r="C16" s="142"/>
      <c r="D16" s="142"/>
      <c r="E16" s="142"/>
      <c r="F16" s="142"/>
      <c r="G16" s="143"/>
      <c r="H16" s="6"/>
      <c r="I16" s="10"/>
      <c r="J16" s="10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.75" customHeight="1">
      <c r="A17" s="294" t="s">
        <v>10</v>
      </c>
      <c r="B17" s="177"/>
      <c r="C17" s="178"/>
      <c r="D17" s="178"/>
      <c r="E17" s="178"/>
      <c r="F17" s="178"/>
      <c r="G17" s="179"/>
      <c r="H17" s="6"/>
      <c r="I17" s="10"/>
      <c r="J17" s="10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.75" customHeight="1">
      <c r="A18" s="295" t="s">
        <v>11</v>
      </c>
      <c r="B18" s="180"/>
      <c r="C18" s="145"/>
      <c r="D18" s="145"/>
      <c r="E18" s="145"/>
      <c r="F18" s="145"/>
      <c r="G18" s="146"/>
      <c r="H18" s="6"/>
      <c r="I18" s="10"/>
      <c r="J18" s="10"/>
      <c r="K18" s="1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" customHeight="1">
      <c r="A19" s="296"/>
      <c r="B19" s="8"/>
      <c r="C19" s="8"/>
      <c r="D19" s="8"/>
      <c r="E19" s="8"/>
      <c r="F19" s="9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.75" customHeight="1">
      <c r="A20" s="133" t="s">
        <v>12</v>
      </c>
      <c r="B20" s="134"/>
      <c r="C20" s="134"/>
      <c r="D20" s="134"/>
      <c r="E20" s="134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293" t="s">
        <v>9</v>
      </c>
      <c r="B21" s="176"/>
      <c r="C21" s="142"/>
      <c r="D21" s="142"/>
      <c r="E21" s="142"/>
      <c r="F21" s="142"/>
      <c r="G21" s="143"/>
      <c r="H21" s="1"/>
      <c r="I21" s="10"/>
      <c r="J21" s="10"/>
      <c r="K21" s="1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294" t="s">
        <v>10</v>
      </c>
      <c r="B22" s="177"/>
      <c r="C22" s="178"/>
      <c r="D22" s="178"/>
      <c r="E22" s="178"/>
      <c r="F22" s="178"/>
      <c r="G22" s="179"/>
      <c r="H22" s="1"/>
      <c r="I22" s="10"/>
      <c r="J22" s="10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295" t="s">
        <v>11</v>
      </c>
      <c r="B23" s="180"/>
      <c r="C23" s="145"/>
      <c r="D23" s="145"/>
      <c r="E23" s="145"/>
      <c r="F23" s="145"/>
      <c r="G23" s="146"/>
      <c r="H23" s="1"/>
      <c r="I23" s="10"/>
      <c r="J23" s="10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97"/>
      <c r="B24" s="11"/>
      <c r="C24" s="11"/>
      <c r="D24" s="1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81" t="s">
        <v>13</v>
      </c>
      <c r="B25" s="139"/>
      <c r="C25" s="139"/>
      <c r="D25" s="139"/>
      <c r="E25" s="139"/>
      <c r="F25" s="139"/>
      <c r="G25" s="13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50" t="s">
        <v>14</v>
      </c>
      <c r="B26" s="139"/>
      <c r="C26" s="139"/>
      <c r="D26" s="139"/>
      <c r="E26" s="151" t="s">
        <v>15</v>
      </c>
      <c r="F26" s="139"/>
      <c r="G26" s="13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52" t="s">
        <v>16</v>
      </c>
      <c r="B27" s="134"/>
      <c r="C27" s="134"/>
      <c r="D27" s="134"/>
      <c r="E27" s="134"/>
      <c r="F27" s="134"/>
      <c r="G27" s="134"/>
      <c r="H27" s="12"/>
      <c r="I27" s="12"/>
      <c r="J27" s="12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298" t="s">
        <v>17</v>
      </c>
      <c r="B28" s="13" t="s">
        <v>18</v>
      </c>
      <c r="C28" s="14" t="s">
        <v>19</v>
      </c>
      <c r="D28" s="15" t="s">
        <v>20</v>
      </c>
      <c r="E28" s="13" t="s">
        <v>21</v>
      </c>
      <c r="F28" s="16" t="s">
        <v>22</v>
      </c>
      <c r="G28" s="13" t="s">
        <v>23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99" t="s">
        <v>24</v>
      </c>
      <c r="B29" s="155" t="s">
        <v>25</v>
      </c>
      <c r="C29" s="155" t="s">
        <v>26</v>
      </c>
      <c r="D29" s="156">
        <v>5</v>
      </c>
      <c r="E29" s="17" t="s">
        <v>27</v>
      </c>
      <c r="F29" s="18">
        <v>3</v>
      </c>
      <c r="G29" s="158">
        <f>SUM(F29:F33)</f>
        <v>4</v>
      </c>
      <c r="H29" s="1"/>
      <c r="I29" s="10"/>
      <c r="J29" s="10"/>
      <c r="K29" s="10"/>
      <c r="L29" s="1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85"/>
      <c r="B30" s="130"/>
      <c r="C30" s="131"/>
      <c r="D30" s="131"/>
      <c r="E30" s="19" t="s">
        <v>28</v>
      </c>
      <c r="F30" s="20">
        <v>1</v>
      </c>
      <c r="G30" s="159"/>
      <c r="H30" s="1"/>
      <c r="I30" s="10"/>
      <c r="J30" s="10"/>
      <c r="K30" s="10"/>
      <c r="L30" s="1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85"/>
      <c r="B31" s="130"/>
      <c r="C31" s="154" t="s">
        <v>29</v>
      </c>
      <c r="D31" s="147">
        <v>3</v>
      </c>
      <c r="E31" s="21"/>
      <c r="F31" s="20"/>
      <c r="G31" s="159"/>
      <c r="H31" s="1"/>
      <c r="I31" s="10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85"/>
      <c r="B32" s="130"/>
      <c r="C32" s="131"/>
      <c r="D32" s="131"/>
      <c r="E32" s="21"/>
      <c r="F32" s="20"/>
      <c r="G32" s="159"/>
      <c r="H32" s="1"/>
      <c r="I32" s="10"/>
      <c r="J32" s="10"/>
      <c r="K32" s="10"/>
      <c r="L32" s="1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86"/>
      <c r="B33" s="131"/>
      <c r="C33" s="22" t="s">
        <v>30</v>
      </c>
      <c r="D33" s="23">
        <v>1</v>
      </c>
      <c r="E33" s="21"/>
      <c r="F33" s="20"/>
      <c r="G33" s="164"/>
      <c r="H33" s="1"/>
      <c r="I33" s="10"/>
      <c r="J33" s="10"/>
      <c r="K33" s="10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00" t="s">
        <v>31</v>
      </c>
      <c r="B34" s="154" t="s">
        <v>32</v>
      </c>
      <c r="C34" s="22" t="s">
        <v>26</v>
      </c>
      <c r="D34" s="23">
        <v>15</v>
      </c>
      <c r="E34" s="19" t="s">
        <v>27</v>
      </c>
      <c r="F34" s="20">
        <v>10</v>
      </c>
      <c r="G34" s="163">
        <f>SUM(F34:F36)</f>
        <v>20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85"/>
      <c r="B35" s="130"/>
      <c r="C35" s="22" t="s">
        <v>29</v>
      </c>
      <c r="D35" s="23">
        <v>10</v>
      </c>
      <c r="E35" s="169" t="s">
        <v>33</v>
      </c>
      <c r="F35" s="172">
        <v>10</v>
      </c>
      <c r="G35" s="15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86"/>
      <c r="B36" s="131"/>
      <c r="C36" s="22" t="s">
        <v>30</v>
      </c>
      <c r="D36" s="23">
        <v>5</v>
      </c>
      <c r="E36" s="131"/>
      <c r="F36" s="173"/>
      <c r="G36" s="16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84" t="s">
        <v>220</v>
      </c>
      <c r="B37" s="129" t="s">
        <v>34</v>
      </c>
      <c r="C37" s="22" t="s">
        <v>35</v>
      </c>
      <c r="D37" s="23">
        <v>22</v>
      </c>
      <c r="E37" s="174"/>
      <c r="F37" s="175"/>
      <c r="G37" s="163">
        <f>F37</f>
        <v>0</v>
      </c>
      <c r="H37" s="1"/>
      <c r="I37" s="10"/>
      <c r="J37" s="10"/>
      <c r="K37" s="10"/>
      <c r="L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85"/>
      <c r="B38" s="130"/>
      <c r="C38" s="22" t="s">
        <v>36</v>
      </c>
      <c r="D38" s="23">
        <v>19</v>
      </c>
      <c r="E38" s="130"/>
      <c r="F38" s="130"/>
      <c r="G38" s="159"/>
      <c r="H38" s="1"/>
      <c r="I38" s="10"/>
      <c r="J38" s="10"/>
      <c r="K38" s="10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85"/>
      <c r="B39" s="130"/>
      <c r="C39" s="22" t="s">
        <v>37</v>
      </c>
      <c r="D39" s="23">
        <v>16</v>
      </c>
      <c r="E39" s="130"/>
      <c r="F39" s="130"/>
      <c r="G39" s="159"/>
      <c r="H39" s="1"/>
      <c r="I39" s="10"/>
      <c r="J39" s="10"/>
      <c r="K39" s="10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85"/>
      <c r="B40" s="130"/>
      <c r="C40" s="22" t="s">
        <v>38</v>
      </c>
      <c r="D40" s="23">
        <v>13</v>
      </c>
      <c r="E40" s="130"/>
      <c r="F40" s="130"/>
      <c r="G40" s="159"/>
      <c r="H40" s="1"/>
      <c r="I40" s="10"/>
      <c r="J40" s="10"/>
      <c r="K40" s="10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86"/>
      <c r="B41" s="131"/>
      <c r="C41" s="22" t="s">
        <v>39</v>
      </c>
      <c r="D41" s="23">
        <v>10</v>
      </c>
      <c r="E41" s="131"/>
      <c r="F41" s="131"/>
      <c r="G41" s="164"/>
      <c r="H41" s="1"/>
      <c r="I41" s="10"/>
      <c r="J41" s="10"/>
      <c r="K41" s="10"/>
      <c r="L41" s="1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84" t="s">
        <v>40</v>
      </c>
      <c r="B42" s="129" t="s">
        <v>41</v>
      </c>
      <c r="C42" s="22" t="s">
        <v>42</v>
      </c>
      <c r="D42" s="23">
        <v>20</v>
      </c>
      <c r="E42" s="194" t="s">
        <v>43</v>
      </c>
      <c r="F42" s="162">
        <v>16</v>
      </c>
      <c r="G42" s="163">
        <f>F42</f>
        <v>16</v>
      </c>
      <c r="H42" s="1"/>
      <c r="I42" s="10"/>
      <c r="J42" s="10"/>
      <c r="K42" s="10"/>
      <c r="L42" s="1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85"/>
      <c r="B43" s="130"/>
      <c r="C43" s="22" t="s">
        <v>44</v>
      </c>
      <c r="D43" s="23">
        <v>18</v>
      </c>
      <c r="E43" s="130"/>
      <c r="F43" s="130"/>
      <c r="G43" s="159"/>
      <c r="H43" s="1"/>
      <c r="I43" s="10"/>
      <c r="J43" s="10"/>
      <c r="K43" s="10"/>
      <c r="L43" s="1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85"/>
      <c r="B44" s="130"/>
      <c r="C44" s="22" t="s">
        <v>45</v>
      </c>
      <c r="D44" s="23">
        <v>16</v>
      </c>
      <c r="E44" s="130"/>
      <c r="F44" s="130"/>
      <c r="G44" s="159"/>
      <c r="H44" s="1"/>
      <c r="I44" s="10"/>
      <c r="J44" s="10"/>
      <c r="K44" s="10"/>
      <c r="L44" s="1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85"/>
      <c r="B45" s="130"/>
      <c r="C45" s="24" t="s">
        <v>46</v>
      </c>
      <c r="D45" s="23">
        <v>14</v>
      </c>
      <c r="E45" s="130"/>
      <c r="F45" s="130"/>
      <c r="G45" s="159"/>
      <c r="H45" s="1"/>
      <c r="I45" s="10"/>
      <c r="J45" s="10"/>
      <c r="K45" s="10"/>
      <c r="L45" s="1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86"/>
      <c r="B46" s="131"/>
      <c r="C46" s="24" t="s">
        <v>47</v>
      </c>
      <c r="D46" s="23">
        <v>12</v>
      </c>
      <c r="E46" s="131"/>
      <c r="F46" s="131"/>
      <c r="G46" s="164"/>
      <c r="H46" s="1"/>
      <c r="I46" s="10"/>
      <c r="J46" s="10"/>
      <c r="K46" s="10"/>
      <c r="L46" s="1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84" t="s">
        <v>48</v>
      </c>
      <c r="B47" s="129" t="s">
        <v>49</v>
      </c>
      <c r="C47" s="25" t="s">
        <v>50</v>
      </c>
      <c r="D47" s="23">
        <v>15</v>
      </c>
      <c r="E47" s="194" t="s">
        <v>51</v>
      </c>
      <c r="F47" s="162">
        <v>11</v>
      </c>
      <c r="G47" s="163">
        <f>F47</f>
        <v>11</v>
      </c>
      <c r="H47" s="26"/>
      <c r="I47" s="10"/>
      <c r="J47" s="10"/>
      <c r="K47" s="10"/>
      <c r="L47" s="10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4.25" customHeight="1">
      <c r="A48" s="285"/>
      <c r="B48" s="130"/>
      <c r="C48" s="22" t="s">
        <v>52</v>
      </c>
      <c r="D48" s="23">
        <v>13</v>
      </c>
      <c r="E48" s="130"/>
      <c r="F48" s="130"/>
      <c r="G48" s="159"/>
      <c r="H48" s="26"/>
      <c r="I48" s="10"/>
      <c r="J48" s="10"/>
      <c r="K48" s="10"/>
      <c r="L48" s="10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4.25" customHeight="1">
      <c r="A49" s="285"/>
      <c r="B49" s="130"/>
      <c r="C49" s="22" t="s">
        <v>53</v>
      </c>
      <c r="D49" s="23">
        <v>11</v>
      </c>
      <c r="E49" s="130"/>
      <c r="F49" s="130"/>
      <c r="G49" s="159"/>
      <c r="H49" s="26"/>
      <c r="I49" s="10"/>
      <c r="J49" s="10"/>
      <c r="K49" s="10"/>
      <c r="L49" s="10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4.25" customHeight="1">
      <c r="A50" s="285"/>
      <c r="B50" s="130"/>
      <c r="C50" s="22" t="s">
        <v>51</v>
      </c>
      <c r="D50" s="23">
        <v>9</v>
      </c>
      <c r="E50" s="130"/>
      <c r="F50" s="130"/>
      <c r="G50" s="159"/>
      <c r="H50" s="26"/>
      <c r="I50" s="10"/>
      <c r="J50" s="10"/>
      <c r="K50" s="10"/>
      <c r="L50" s="1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4.25" customHeight="1">
      <c r="A51" s="286"/>
      <c r="B51" s="131"/>
      <c r="C51" s="24" t="s">
        <v>54</v>
      </c>
      <c r="D51" s="23">
        <v>6</v>
      </c>
      <c r="E51" s="131"/>
      <c r="F51" s="131"/>
      <c r="G51" s="164"/>
      <c r="H51" s="26"/>
      <c r="I51" s="10"/>
      <c r="J51" s="10"/>
      <c r="K51" s="10"/>
      <c r="L51" s="10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4.25" customHeight="1">
      <c r="A52" s="300" t="s">
        <v>55</v>
      </c>
      <c r="B52" s="129" t="s">
        <v>56</v>
      </c>
      <c r="C52" s="22" t="s">
        <v>57</v>
      </c>
      <c r="D52" s="23">
        <v>8</v>
      </c>
      <c r="E52" s="194" t="s">
        <v>57</v>
      </c>
      <c r="F52" s="172">
        <v>8</v>
      </c>
      <c r="G52" s="163">
        <f>F52</f>
        <v>8</v>
      </c>
      <c r="H52" s="1"/>
      <c r="I52" s="10"/>
      <c r="J52" s="10"/>
      <c r="K52" s="10"/>
      <c r="L52" s="1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85"/>
      <c r="B53" s="130"/>
      <c r="C53" s="22" t="s">
        <v>58</v>
      </c>
      <c r="D53" s="23">
        <v>7</v>
      </c>
      <c r="E53" s="130"/>
      <c r="F53" s="189"/>
      <c r="G53" s="159"/>
      <c r="H53" s="1"/>
      <c r="I53" s="10"/>
      <c r="J53" s="10"/>
      <c r="K53" s="10"/>
      <c r="L53" s="1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85"/>
      <c r="B54" s="130"/>
      <c r="C54" s="27" t="s">
        <v>59</v>
      </c>
      <c r="D54" s="23">
        <v>6</v>
      </c>
      <c r="E54" s="130"/>
      <c r="F54" s="189"/>
      <c r="G54" s="159"/>
      <c r="H54" s="1"/>
      <c r="I54" s="10"/>
      <c r="J54" s="10"/>
      <c r="K54" s="10"/>
      <c r="L54" s="1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85"/>
      <c r="B55" s="130"/>
      <c r="C55" s="27" t="s">
        <v>60</v>
      </c>
      <c r="D55" s="23">
        <v>5</v>
      </c>
      <c r="E55" s="130"/>
      <c r="F55" s="189"/>
      <c r="G55" s="159"/>
      <c r="H55" s="1"/>
      <c r="I55" s="10"/>
      <c r="J55" s="10"/>
      <c r="K55" s="10"/>
      <c r="L55" s="1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01"/>
      <c r="B56" s="132"/>
      <c r="C56" s="28" t="s">
        <v>61</v>
      </c>
      <c r="D56" s="29">
        <v>4</v>
      </c>
      <c r="E56" s="132"/>
      <c r="F56" s="190"/>
      <c r="G56" s="160"/>
      <c r="H56" s="1"/>
      <c r="I56" s="10"/>
      <c r="J56" s="10"/>
      <c r="K56" s="10"/>
      <c r="L56" s="1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02"/>
      <c r="B57" s="30"/>
      <c r="C57" s="31"/>
      <c r="D57" s="32"/>
      <c r="E57" s="191" t="s">
        <v>62</v>
      </c>
      <c r="F57" s="149"/>
      <c r="G57" s="33">
        <f>SUM(G29:G56)</f>
        <v>59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03"/>
      <c r="B58" s="30"/>
      <c r="C58" s="31"/>
      <c r="D58" s="32"/>
      <c r="E58" s="34"/>
      <c r="F58" s="35"/>
      <c r="G58" s="3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50" t="s">
        <v>14</v>
      </c>
      <c r="B59" s="139"/>
      <c r="C59" s="139"/>
      <c r="D59" s="139"/>
      <c r="E59" s="151" t="s">
        <v>15</v>
      </c>
      <c r="F59" s="139"/>
      <c r="G59" s="13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52" t="s">
        <v>16</v>
      </c>
      <c r="B60" s="134"/>
      <c r="C60" s="134"/>
      <c r="D60" s="134"/>
      <c r="E60" s="134"/>
      <c r="F60" s="134"/>
      <c r="G60" s="13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98" t="s">
        <v>17</v>
      </c>
      <c r="B61" s="13" t="s">
        <v>18</v>
      </c>
      <c r="C61" s="14" t="s">
        <v>19</v>
      </c>
      <c r="D61" s="15" t="s">
        <v>20</v>
      </c>
      <c r="E61" s="13" t="s">
        <v>21</v>
      </c>
      <c r="F61" s="16" t="s">
        <v>22</v>
      </c>
      <c r="G61" s="13" t="s">
        <v>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customHeight="1">
      <c r="A62" s="304" t="s">
        <v>63</v>
      </c>
      <c r="B62" s="37" t="s">
        <v>64</v>
      </c>
      <c r="C62" s="38" t="s">
        <v>65</v>
      </c>
      <c r="D62" s="39">
        <v>15</v>
      </c>
      <c r="E62" s="40" t="s">
        <v>66</v>
      </c>
      <c r="F62" s="41">
        <v>0</v>
      </c>
      <c r="G62" s="42">
        <f t="shared" ref="G62:G63" si="0">F62</f>
        <v>0</v>
      </c>
      <c r="H62" s="1"/>
      <c r="I62" s="10"/>
      <c r="J62" s="10"/>
      <c r="K62" s="10"/>
      <c r="L62" s="1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6.25" customHeight="1">
      <c r="A63" s="305" t="s">
        <v>67</v>
      </c>
      <c r="B63" s="43" t="s">
        <v>68</v>
      </c>
      <c r="C63" s="28" t="s">
        <v>65</v>
      </c>
      <c r="D63" s="29">
        <v>15</v>
      </c>
      <c r="E63" s="44" t="s">
        <v>69</v>
      </c>
      <c r="F63" s="45">
        <v>0</v>
      </c>
      <c r="G63" s="46">
        <f t="shared" si="0"/>
        <v>0</v>
      </c>
      <c r="H63" s="1"/>
      <c r="I63" s="10"/>
      <c r="J63" s="10"/>
      <c r="K63" s="10"/>
      <c r="L63" s="1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03"/>
      <c r="B64" s="30"/>
      <c r="C64" s="31"/>
      <c r="D64" s="32"/>
      <c r="E64" s="192" t="s">
        <v>62</v>
      </c>
      <c r="F64" s="134"/>
      <c r="G64" s="47">
        <f>SUM(G62:G63)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03"/>
      <c r="B65" s="30"/>
      <c r="C65" s="31"/>
      <c r="D65" s="32"/>
      <c r="E65" s="34"/>
      <c r="F65" s="35"/>
      <c r="G65" s="3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50" t="s">
        <v>70</v>
      </c>
      <c r="B66" s="139"/>
      <c r="C66" s="139"/>
      <c r="D66" s="139"/>
      <c r="E66" s="151" t="s">
        <v>15</v>
      </c>
      <c r="F66" s="139"/>
      <c r="G66" s="13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2" t="s">
        <v>16</v>
      </c>
      <c r="B67" s="134"/>
      <c r="C67" s="134"/>
      <c r="D67" s="134"/>
      <c r="E67" s="134"/>
      <c r="F67" s="134"/>
      <c r="G67" s="13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98" t="s">
        <v>17</v>
      </c>
      <c r="B68" s="13" t="s">
        <v>18</v>
      </c>
      <c r="C68" s="14" t="s">
        <v>19</v>
      </c>
      <c r="D68" s="15" t="s">
        <v>20</v>
      </c>
      <c r="E68" s="13" t="s">
        <v>21</v>
      </c>
      <c r="F68" s="16" t="s">
        <v>22</v>
      </c>
      <c r="G68" s="13" t="s">
        <v>23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99" t="s">
        <v>71</v>
      </c>
      <c r="B69" s="193" t="s">
        <v>72</v>
      </c>
      <c r="C69" s="155">
        <v>1</v>
      </c>
      <c r="D69" s="156">
        <v>5</v>
      </c>
      <c r="E69" s="48" t="s">
        <v>73</v>
      </c>
      <c r="F69" s="49">
        <v>6</v>
      </c>
      <c r="G69" s="158">
        <f>SUM(F69:F72)</f>
        <v>6</v>
      </c>
      <c r="H69" s="1"/>
      <c r="I69" s="10"/>
      <c r="J69" s="10"/>
      <c r="K69" s="1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85"/>
      <c r="B70" s="130"/>
      <c r="C70" s="130"/>
      <c r="D70" s="130"/>
      <c r="E70" s="50"/>
      <c r="F70" s="51"/>
      <c r="G70" s="159"/>
      <c r="H70" s="1"/>
      <c r="I70" s="10"/>
      <c r="J70" s="10"/>
      <c r="K70" s="1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85"/>
      <c r="B71" s="130"/>
      <c r="C71" s="130"/>
      <c r="D71" s="130"/>
      <c r="E71" s="50"/>
      <c r="F71" s="51"/>
      <c r="G71" s="159"/>
      <c r="H71" s="1"/>
      <c r="I71" s="10"/>
      <c r="J71" s="10"/>
      <c r="K71" s="1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86"/>
      <c r="B72" s="131"/>
      <c r="C72" s="131"/>
      <c r="D72" s="131"/>
      <c r="E72" s="50"/>
      <c r="F72" s="51"/>
      <c r="G72" s="164"/>
      <c r="H72" s="1"/>
      <c r="I72" s="10"/>
      <c r="J72" s="10"/>
      <c r="K72" s="1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00" t="s">
        <v>74</v>
      </c>
      <c r="B73" s="129" t="s">
        <v>75</v>
      </c>
      <c r="C73" s="22" t="s">
        <v>76</v>
      </c>
      <c r="D73" s="23">
        <v>9</v>
      </c>
      <c r="E73" s="187" t="s">
        <v>77</v>
      </c>
      <c r="F73" s="162">
        <v>6</v>
      </c>
      <c r="G73" s="163">
        <f>F73</f>
        <v>6</v>
      </c>
      <c r="H73" s="1"/>
      <c r="I73" s="10"/>
      <c r="J73" s="10"/>
      <c r="K73" s="1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85"/>
      <c r="B74" s="130"/>
      <c r="C74" s="22" t="s">
        <v>77</v>
      </c>
      <c r="D74" s="23">
        <v>7</v>
      </c>
      <c r="E74" s="130"/>
      <c r="F74" s="130"/>
      <c r="G74" s="159"/>
      <c r="H74" s="1"/>
      <c r="I74" s="10"/>
      <c r="J74" s="10"/>
      <c r="K74" s="1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85"/>
      <c r="B75" s="130"/>
      <c r="C75" s="22" t="s">
        <v>78</v>
      </c>
      <c r="D75" s="23">
        <v>5</v>
      </c>
      <c r="E75" s="130"/>
      <c r="F75" s="130"/>
      <c r="G75" s="159"/>
      <c r="H75" s="1"/>
      <c r="I75" s="10"/>
      <c r="J75" s="10"/>
      <c r="K75" s="1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86"/>
      <c r="B76" s="131"/>
      <c r="C76" s="22" t="s">
        <v>79</v>
      </c>
      <c r="D76" s="23">
        <v>3</v>
      </c>
      <c r="E76" s="131"/>
      <c r="F76" s="131"/>
      <c r="G76" s="164"/>
      <c r="H76" s="1"/>
      <c r="I76" s="10"/>
      <c r="J76" s="10"/>
      <c r="K76" s="1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00" t="s">
        <v>80</v>
      </c>
      <c r="B77" s="129" t="s">
        <v>81</v>
      </c>
      <c r="C77" s="22" t="s">
        <v>82</v>
      </c>
      <c r="D77" s="23">
        <v>25</v>
      </c>
      <c r="E77" s="186"/>
      <c r="F77" s="162">
        <v>0</v>
      </c>
      <c r="G77" s="163">
        <f>F77</f>
        <v>0</v>
      </c>
      <c r="H77" s="1"/>
      <c r="I77" s="10"/>
      <c r="J77" s="10"/>
      <c r="K77" s="1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85"/>
      <c r="B78" s="130"/>
      <c r="C78" s="22" t="s">
        <v>79</v>
      </c>
      <c r="D78" s="23">
        <v>21</v>
      </c>
      <c r="E78" s="130"/>
      <c r="F78" s="130"/>
      <c r="G78" s="159"/>
      <c r="H78" s="1"/>
      <c r="I78" s="10"/>
      <c r="J78" s="10"/>
      <c r="K78" s="1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85"/>
      <c r="B79" s="130"/>
      <c r="C79" s="22" t="s">
        <v>83</v>
      </c>
      <c r="D79" s="23">
        <v>17</v>
      </c>
      <c r="E79" s="130"/>
      <c r="F79" s="130"/>
      <c r="G79" s="159"/>
      <c r="H79" s="1"/>
      <c r="I79" s="10"/>
      <c r="J79" s="10"/>
      <c r="K79" s="1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85"/>
      <c r="B80" s="130"/>
      <c r="C80" s="22" t="s">
        <v>84</v>
      </c>
      <c r="D80" s="23">
        <v>13</v>
      </c>
      <c r="E80" s="130"/>
      <c r="F80" s="130"/>
      <c r="G80" s="159"/>
      <c r="H80" s="1"/>
      <c r="I80" s="10"/>
      <c r="J80" s="10"/>
      <c r="K80" s="1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01"/>
      <c r="B81" s="132"/>
      <c r="C81" s="28" t="s">
        <v>85</v>
      </c>
      <c r="D81" s="29">
        <v>9</v>
      </c>
      <c r="E81" s="132"/>
      <c r="F81" s="132"/>
      <c r="G81" s="160"/>
      <c r="H81" s="1"/>
      <c r="I81" s="10"/>
      <c r="J81" s="10"/>
      <c r="K81" s="1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06"/>
      <c r="B82" s="52"/>
      <c r="C82" s="53"/>
      <c r="D82" s="54"/>
      <c r="E82" s="148" t="s">
        <v>86</v>
      </c>
      <c r="F82" s="149"/>
      <c r="G82" s="33">
        <f>SUM(G69:G81)</f>
        <v>12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03"/>
      <c r="B83" s="30"/>
      <c r="C83" s="31"/>
      <c r="D83" s="32"/>
      <c r="E83" s="8"/>
      <c r="F83" s="9"/>
      <c r="G83" s="3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03"/>
      <c r="B84" s="30"/>
      <c r="C84" s="31"/>
      <c r="D84" s="32"/>
      <c r="E84" s="8"/>
      <c r="F84" s="9"/>
      <c r="G84" s="3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03"/>
      <c r="B85" s="30"/>
      <c r="C85" s="31"/>
      <c r="D85" s="32"/>
      <c r="E85" s="8"/>
      <c r="F85" s="9"/>
      <c r="G85" s="30"/>
      <c r="H85" s="1"/>
      <c r="I85" s="5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03"/>
      <c r="B86" s="30"/>
      <c r="C86" s="31"/>
      <c r="D86" s="32"/>
      <c r="E86" s="8"/>
      <c r="F86" s="9"/>
      <c r="G86" s="30"/>
      <c r="H86" s="1"/>
      <c r="I86" s="5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03"/>
      <c r="B87" s="30"/>
      <c r="C87" s="31"/>
      <c r="D87" s="32"/>
      <c r="E87" s="8"/>
      <c r="F87" s="9"/>
      <c r="G87" s="30"/>
      <c r="H87" s="1"/>
      <c r="I87" s="5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03"/>
      <c r="B88" s="30"/>
      <c r="C88" s="31"/>
      <c r="D88" s="32"/>
      <c r="E88" s="8"/>
      <c r="F88" s="9"/>
      <c r="G88" s="30"/>
      <c r="H88" s="1"/>
      <c r="I88" s="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03"/>
      <c r="B89" s="30"/>
      <c r="C89" s="31"/>
      <c r="D89" s="32"/>
      <c r="E89" s="8"/>
      <c r="F89" s="9"/>
      <c r="G89" s="30"/>
      <c r="H89" s="1"/>
      <c r="I89" s="5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03"/>
      <c r="B90" s="30"/>
      <c r="C90" s="31"/>
      <c r="D90" s="32"/>
      <c r="E90" s="8"/>
      <c r="F90" s="9"/>
      <c r="G90" s="30"/>
      <c r="H90" s="1"/>
      <c r="I90" s="5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50" t="s">
        <v>70</v>
      </c>
      <c r="B91" s="139"/>
      <c r="C91" s="139"/>
      <c r="D91" s="139"/>
      <c r="E91" s="151" t="s">
        <v>15</v>
      </c>
      <c r="F91" s="139"/>
      <c r="G91" s="13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52" t="s">
        <v>16</v>
      </c>
      <c r="B92" s="134"/>
      <c r="C92" s="134"/>
      <c r="D92" s="134"/>
      <c r="E92" s="134"/>
      <c r="F92" s="134"/>
      <c r="G92" s="1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298" t="s">
        <v>17</v>
      </c>
      <c r="B93" s="13" t="s">
        <v>18</v>
      </c>
      <c r="C93" s="14" t="s">
        <v>19</v>
      </c>
      <c r="D93" s="15" t="s">
        <v>20</v>
      </c>
      <c r="E93" s="13" t="s">
        <v>21</v>
      </c>
      <c r="F93" s="16" t="s">
        <v>22</v>
      </c>
      <c r="G93" s="13" t="s">
        <v>23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299" t="s">
        <v>87</v>
      </c>
      <c r="B94" s="153" t="s">
        <v>88</v>
      </c>
      <c r="C94" s="155" t="s">
        <v>76</v>
      </c>
      <c r="D94" s="155">
        <v>2</v>
      </c>
      <c r="E94" s="56" t="s">
        <v>89</v>
      </c>
      <c r="F94" s="49">
        <v>1</v>
      </c>
      <c r="G94" s="158">
        <f>SUM(F94:F101)</f>
        <v>1</v>
      </c>
      <c r="H94" s="1"/>
      <c r="I94" s="57"/>
      <c r="J94" s="57"/>
      <c r="K94" s="5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285"/>
      <c r="B95" s="130"/>
      <c r="C95" s="131"/>
      <c r="D95" s="131"/>
      <c r="E95" s="50"/>
      <c r="F95" s="51"/>
      <c r="G95" s="159"/>
      <c r="H95" s="1"/>
      <c r="I95" s="57"/>
      <c r="J95" s="57"/>
      <c r="K95" s="5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85"/>
      <c r="B96" s="130"/>
      <c r="C96" s="154" t="s">
        <v>77</v>
      </c>
      <c r="D96" s="154">
        <v>1.5</v>
      </c>
      <c r="E96" s="50"/>
      <c r="F96" s="51"/>
      <c r="G96" s="159"/>
      <c r="H96" s="1"/>
      <c r="I96" s="57"/>
      <c r="J96" s="57"/>
      <c r="K96" s="5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85"/>
      <c r="B97" s="130"/>
      <c r="C97" s="131"/>
      <c r="D97" s="131"/>
      <c r="E97" s="50"/>
      <c r="F97" s="51"/>
      <c r="G97" s="159"/>
      <c r="H97" s="1"/>
      <c r="I97" s="57"/>
      <c r="J97" s="57"/>
      <c r="K97" s="5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85"/>
      <c r="B98" s="130"/>
      <c r="C98" s="154" t="s">
        <v>78</v>
      </c>
      <c r="D98" s="147">
        <v>1</v>
      </c>
      <c r="E98" s="50"/>
      <c r="F98" s="51"/>
      <c r="G98" s="159"/>
      <c r="H98" s="1"/>
      <c r="I98" s="57"/>
      <c r="J98" s="57"/>
      <c r="K98" s="5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85"/>
      <c r="B99" s="130"/>
      <c r="C99" s="131"/>
      <c r="D99" s="131"/>
      <c r="E99" s="50"/>
      <c r="F99" s="51"/>
      <c r="G99" s="159"/>
      <c r="H99" s="1"/>
      <c r="I99" s="57"/>
      <c r="J99" s="57"/>
      <c r="K99" s="5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85"/>
      <c r="B100" s="130"/>
      <c r="C100" s="154" t="s">
        <v>79</v>
      </c>
      <c r="D100" s="147">
        <v>0.5</v>
      </c>
      <c r="E100" s="50"/>
      <c r="F100" s="51"/>
      <c r="G100" s="159"/>
      <c r="H100" s="1"/>
      <c r="I100" s="57"/>
      <c r="J100" s="57"/>
      <c r="K100" s="5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86"/>
      <c r="B101" s="131"/>
      <c r="C101" s="131"/>
      <c r="D101" s="131"/>
      <c r="E101" s="50"/>
      <c r="F101" s="51"/>
      <c r="G101" s="164"/>
      <c r="H101" s="1"/>
      <c r="I101" s="57"/>
      <c r="J101" s="57"/>
      <c r="K101" s="5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00" t="s">
        <v>219</v>
      </c>
      <c r="B102" s="161" t="s">
        <v>90</v>
      </c>
      <c r="C102" s="154">
        <v>1</v>
      </c>
      <c r="D102" s="147">
        <v>5</v>
      </c>
      <c r="E102" s="50"/>
      <c r="F102" s="58"/>
      <c r="G102" s="163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285"/>
      <c r="B103" s="130"/>
      <c r="C103" s="130"/>
      <c r="D103" s="130"/>
      <c r="E103" s="50"/>
      <c r="F103" s="58"/>
      <c r="G103" s="15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285"/>
      <c r="B104" s="130"/>
      <c r="C104" s="130"/>
      <c r="D104" s="130"/>
      <c r="E104" s="50"/>
      <c r="F104" s="58"/>
      <c r="G104" s="15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01"/>
      <c r="B105" s="132"/>
      <c r="C105" s="132"/>
      <c r="D105" s="132"/>
      <c r="E105" s="59"/>
      <c r="F105" s="60"/>
      <c r="G105" s="16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06"/>
      <c r="B106" s="61"/>
      <c r="C106" s="53"/>
      <c r="D106" s="54"/>
      <c r="E106" s="148" t="s">
        <v>86</v>
      </c>
      <c r="F106" s="149"/>
      <c r="G106" s="33">
        <f>SUM(G94:G105)</f>
        <v>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03"/>
      <c r="B107" s="62"/>
      <c r="C107" s="31"/>
      <c r="D107" s="32"/>
      <c r="E107" s="63"/>
      <c r="F107" s="64"/>
      <c r="G107" s="6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50" t="s">
        <v>91</v>
      </c>
      <c r="B108" s="139"/>
      <c r="C108" s="139"/>
      <c r="D108" s="139"/>
      <c r="E108" s="151" t="s">
        <v>15</v>
      </c>
      <c r="F108" s="139"/>
      <c r="G108" s="13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52" t="s">
        <v>16</v>
      </c>
      <c r="B109" s="134"/>
      <c r="C109" s="134"/>
      <c r="D109" s="134"/>
      <c r="E109" s="134"/>
      <c r="F109" s="134"/>
      <c r="G109" s="13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6.25" customHeight="1">
      <c r="A110" s="298" t="s">
        <v>17</v>
      </c>
      <c r="B110" s="13" t="s">
        <v>18</v>
      </c>
      <c r="C110" s="14" t="s">
        <v>19</v>
      </c>
      <c r="D110" s="15" t="s">
        <v>20</v>
      </c>
      <c r="E110" s="13" t="s">
        <v>21</v>
      </c>
      <c r="F110" s="16" t="s">
        <v>22</v>
      </c>
      <c r="G110" s="13" t="s">
        <v>23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299" t="s">
        <v>92</v>
      </c>
      <c r="B111" s="153" t="s">
        <v>93</v>
      </c>
      <c r="C111" s="155" t="s">
        <v>94</v>
      </c>
      <c r="D111" s="156">
        <v>20</v>
      </c>
      <c r="E111" s="66" t="s">
        <v>95</v>
      </c>
      <c r="F111" s="157">
        <v>10</v>
      </c>
      <c r="G111" s="158">
        <f>F111</f>
        <v>10</v>
      </c>
      <c r="H111" s="1"/>
      <c r="I111" s="57"/>
      <c r="J111" s="57"/>
      <c r="K111" s="5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>
      <c r="A112" s="285"/>
      <c r="B112" s="130"/>
      <c r="C112" s="130"/>
      <c r="D112" s="130"/>
      <c r="E112" s="67" t="s">
        <v>96</v>
      </c>
      <c r="F112" s="130"/>
      <c r="G112" s="159"/>
      <c r="H112" s="1"/>
      <c r="I112" s="57"/>
      <c r="J112" s="57"/>
      <c r="K112" s="5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>
      <c r="A113" s="285"/>
      <c r="B113" s="130"/>
      <c r="C113" s="131"/>
      <c r="D113" s="131"/>
      <c r="E113" s="67" t="s">
        <v>97</v>
      </c>
      <c r="F113" s="130"/>
      <c r="G113" s="159"/>
      <c r="H113" s="1"/>
      <c r="I113" s="57"/>
      <c r="J113" s="57"/>
      <c r="K113" s="5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>
      <c r="A114" s="285"/>
      <c r="B114" s="130"/>
      <c r="C114" s="154" t="s">
        <v>98</v>
      </c>
      <c r="D114" s="147">
        <v>15</v>
      </c>
      <c r="E114" s="50"/>
      <c r="F114" s="130"/>
      <c r="G114" s="159"/>
      <c r="H114" s="1"/>
      <c r="I114" s="57"/>
      <c r="J114" s="57"/>
      <c r="K114" s="5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>
      <c r="A115" s="285"/>
      <c r="B115" s="130"/>
      <c r="C115" s="130"/>
      <c r="D115" s="130"/>
      <c r="E115" s="50"/>
      <c r="F115" s="130"/>
      <c r="G115" s="159"/>
      <c r="H115" s="1"/>
      <c r="I115" s="57"/>
      <c r="J115" s="57"/>
      <c r="K115" s="5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>
      <c r="A116" s="285"/>
      <c r="B116" s="130"/>
      <c r="C116" s="131"/>
      <c r="D116" s="131"/>
      <c r="E116" s="50"/>
      <c r="F116" s="130"/>
      <c r="G116" s="159"/>
      <c r="H116" s="1"/>
      <c r="I116" s="57"/>
      <c r="J116" s="57"/>
      <c r="K116" s="5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>
      <c r="A117" s="285"/>
      <c r="B117" s="130"/>
      <c r="C117" s="154" t="s">
        <v>99</v>
      </c>
      <c r="D117" s="147">
        <v>10</v>
      </c>
      <c r="E117" s="50"/>
      <c r="F117" s="130"/>
      <c r="G117" s="159"/>
      <c r="H117" s="1"/>
      <c r="I117" s="57"/>
      <c r="J117" s="57"/>
      <c r="K117" s="5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301"/>
      <c r="B118" s="132"/>
      <c r="C118" s="132"/>
      <c r="D118" s="132"/>
      <c r="E118" s="59"/>
      <c r="F118" s="132"/>
      <c r="G118" s="160"/>
      <c r="H118" s="1"/>
      <c r="I118" s="57"/>
      <c r="J118" s="57"/>
      <c r="K118" s="5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02"/>
      <c r="B119" s="1"/>
      <c r="C119" s="1"/>
      <c r="D119" s="1"/>
      <c r="E119" s="148" t="s">
        <v>100</v>
      </c>
      <c r="F119" s="149"/>
      <c r="G119" s="33">
        <f>SUM(G111)</f>
        <v>10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302"/>
      <c r="B120" s="1"/>
      <c r="C120" s="1"/>
      <c r="D120" s="1"/>
      <c r="E120" s="1"/>
      <c r="F120" s="5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>
      <c r="A121" s="302"/>
      <c r="B121" s="1"/>
      <c r="C121" s="1"/>
      <c r="D121" s="1"/>
      <c r="E121" s="1"/>
      <c r="F121" s="5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>
      <c r="A122" s="302"/>
      <c r="B122" s="1"/>
      <c r="C122" s="1"/>
      <c r="D122" s="1"/>
      <c r="E122" s="1"/>
      <c r="F122" s="5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>
      <c r="A123" s="302"/>
      <c r="B123" s="1"/>
      <c r="C123" s="1"/>
      <c r="D123" s="1"/>
      <c r="E123" s="1"/>
      <c r="F123" s="5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50" t="s">
        <v>91</v>
      </c>
      <c r="B124" s="139"/>
      <c r="C124" s="139"/>
      <c r="D124" s="139"/>
      <c r="E124" s="151" t="s">
        <v>15</v>
      </c>
      <c r="F124" s="139"/>
      <c r="G124" s="13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152" t="s">
        <v>16</v>
      </c>
      <c r="B125" s="134"/>
      <c r="C125" s="134"/>
      <c r="D125" s="134"/>
      <c r="E125" s="134"/>
      <c r="F125" s="134"/>
      <c r="G125" s="13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>
      <c r="A126" s="298" t="s">
        <v>17</v>
      </c>
      <c r="B126" s="13" t="s">
        <v>18</v>
      </c>
      <c r="C126" s="14" t="s">
        <v>19</v>
      </c>
      <c r="D126" s="15" t="s">
        <v>20</v>
      </c>
      <c r="E126" s="13" t="s">
        <v>21</v>
      </c>
      <c r="F126" s="16" t="s">
        <v>22</v>
      </c>
      <c r="G126" s="13" t="s">
        <v>23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07" t="s">
        <v>101</v>
      </c>
      <c r="B127" s="153" t="s">
        <v>102</v>
      </c>
      <c r="C127" s="38" t="s">
        <v>103</v>
      </c>
      <c r="D127" s="39">
        <v>15</v>
      </c>
      <c r="E127" s="68" t="s">
        <v>104</v>
      </c>
      <c r="F127" s="157">
        <v>5</v>
      </c>
      <c r="G127" s="158">
        <f>F127</f>
        <v>5</v>
      </c>
      <c r="H127" s="1"/>
      <c r="I127" s="57"/>
      <c r="J127" s="57"/>
      <c r="K127" s="5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285"/>
      <c r="B128" s="130"/>
      <c r="C128" s="22" t="s">
        <v>105</v>
      </c>
      <c r="D128" s="23">
        <v>10</v>
      </c>
      <c r="E128" s="69"/>
      <c r="F128" s="130"/>
      <c r="G128" s="159"/>
      <c r="H128" s="1"/>
      <c r="I128" s="57"/>
      <c r="J128" s="57"/>
      <c r="K128" s="5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86"/>
      <c r="B129" s="131"/>
      <c r="C129" s="22" t="s">
        <v>106</v>
      </c>
      <c r="D129" s="23">
        <v>5</v>
      </c>
      <c r="E129" s="69"/>
      <c r="F129" s="131"/>
      <c r="G129" s="164"/>
      <c r="H129" s="1"/>
      <c r="I129" s="57"/>
      <c r="J129" s="57"/>
      <c r="K129" s="5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08" t="s">
        <v>107</v>
      </c>
      <c r="B130" s="129" t="s">
        <v>108</v>
      </c>
      <c r="C130" s="22" t="s">
        <v>109</v>
      </c>
      <c r="D130" s="23">
        <v>15</v>
      </c>
      <c r="E130" s="67" t="s">
        <v>110</v>
      </c>
      <c r="F130" s="162">
        <v>2</v>
      </c>
      <c r="G130" s="163">
        <f>F130</f>
        <v>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285"/>
      <c r="B131" s="130"/>
      <c r="C131" s="22" t="s">
        <v>111</v>
      </c>
      <c r="D131" s="23">
        <v>10</v>
      </c>
      <c r="E131" s="67" t="s">
        <v>112</v>
      </c>
      <c r="F131" s="130"/>
      <c r="G131" s="15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86"/>
      <c r="B132" s="131"/>
      <c r="C132" s="22" t="s">
        <v>113</v>
      </c>
      <c r="D132" s="23">
        <v>5</v>
      </c>
      <c r="E132" s="69"/>
      <c r="F132" s="131"/>
      <c r="G132" s="16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8.25" customHeight="1">
      <c r="A133" s="300" t="s">
        <v>114</v>
      </c>
      <c r="B133" s="129" t="s">
        <v>115</v>
      </c>
      <c r="C133" s="22" t="s">
        <v>116</v>
      </c>
      <c r="D133" s="23">
        <v>6</v>
      </c>
      <c r="E133" s="67" t="s">
        <v>117</v>
      </c>
      <c r="F133" s="70">
        <v>6</v>
      </c>
      <c r="G133" s="163">
        <f>SUM(F133:F135)</f>
        <v>8</v>
      </c>
      <c r="H133" s="1"/>
      <c r="I133" s="10"/>
      <c r="J133" s="10"/>
      <c r="K133" s="1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>
      <c r="A134" s="285"/>
      <c r="B134" s="130"/>
      <c r="C134" s="22" t="s">
        <v>118</v>
      </c>
      <c r="D134" s="23">
        <v>4</v>
      </c>
      <c r="E134" s="169" t="s">
        <v>119</v>
      </c>
      <c r="F134" s="162">
        <v>2</v>
      </c>
      <c r="G134" s="159"/>
      <c r="H134" s="1"/>
      <c r="I134" s="10"/>
      <c r="J134" s="10"/>
      <c r="K134" s="1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6.25" customHeight="1">
      <c r="A135" s="301"/>
      <c r="B135" s="132"/>
      <c r="C135" s="28" t="s">
        <v>119</v>
      </c>
      <c r="D135" s="29">
        <v>2</v>
      </c>
      <c r="E135" s="132"/>
      <c r="F135" s="132"/>
      <c r="G135" s="160"/>
      <c r="H135" s="1"/>
      <c r="I135" s="10"/>
      <c r="J135" s="10"/>
      <c r="K135" s="1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09" t="s">
        <v>120</v>
      </c>
      <c r="B136" s="71"/>
      <c r="C136" s="31"/>
      <c r="D136" s="32"/>
      <c r="E136" s="165" t="s">
        <v>100</v>
      </c>
      <c r="F136" s="166"/>
      <c r="G136" s="72">
        <f>SUM(G127:G135)</f>
        <v>15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6.25" customHeight="1">
      <c r="A137" s="309"/>
      <c r="B137" s="71"/>
      <c r="C137" s="31"/>
      <c r="D137" s="32"/>
      <c r="E137" s="167" t="s">
        <v>121</v>
      </c>
      <c r="F137" s="168"/>
      <c r="G137" s="73">
        <f>SUM(G136,G119,G106,G82,G57,G64)</f>
        <v>97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.25" customHeight="1">
      <c r="A138" s="302"/>
      <c r="B138" s="1"/>
      <c r="C138" s="1"/>
      <c r="D138" s="1"/>
      <c r="E138" s="1"/>
      <c r="F138" s="5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33" t="s">
        <v>122</v>
      </c>
      <c r="B139" s="134"/>
      <c r="C139" s="134"/>
      <c r="D139" s="134"/>
      <c r="E139" s="134"/>
      <c r="F139" s="134"/>
      <c r="G139" s="13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35" t="s">
        <v>123</v>
      </c>
      <c r="B140" s="136"/>
      <c r="C140" s="136"/>
      <c r="D140" s="136"/>
      <c r="E140" s="136"/>
      <c r="F140" s="136"/>
      <c r="G140" s="13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38"/>
      <c r="B141" s="139"/>
      <c r="C141" s="139"/>
      <c r="D141" s="139"/>
      <c r="E141" s="139"/>
      <c r="F141" s="139"/>
      <c r="G141" s="14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38"/>
      <c r="B142" s="139"/>
      <c r="C142" s="139"/>
      <c r="D142" s="139"/>
      <c r="E142" s="139"/>
      <c r="F142" s="139"/>
      <c r="G142" s="14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38"/>
      <c r="B143" s="139"/>
      <c r="C143" s="139"/>
      <c r="D143" s="139"/>
      <c r="E143" s="139"/>
      <c r="F143" s="139"/>
      <c r="G143" s="14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38"/>
      <c r="B144" s="139"/>
      <c r="C144" s="139"/>
      <c r="D144" s="139"/>
      <c r="E144" s="139"/>
      <c r="F144" s="139"/>
      <c r="G144" s="14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8" customHeight="1">
      <c r="A145" s="138"/>
      <c r="B145" s="139"/>
      <c r="C145" s="139"/>
      <c r="D145" s="139"/>
      <c r="E145" s="139"/>
      <c r="F145" s="139"/>
      <c r="G145" s="14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10" t="s">
        <v>124</v>
      </c>
      <c r="B146" s="74"/>
      <c r="C146" s="74"/>
      <c r="D146" s="75"/>
      <c r="E146" s="75"/>
      <c r="F146" s="5"/>
      <c r="G146" s="7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>
      <c r="A147" s="311" t="s">
        <v>125</v>
      </c>
      <c r="B147" s="77"/>
      <c r="C147" s="141"/>
      <c r="D147" s="142"/>
      <c r="E147" s="143"/>
      <c r="F147" s="5"/>
      <c r="G147" s="7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12" t="s">
        <v>126</v>
      </c>
      <c r="B148" s="78"/>
      <c r="C148" s="144"/>
      <c r="D148" s="145"/>
      <c r="E148" s="146"/>
      <c r="F148" s="79"/>
      <c r="G148" s="8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02"/>
      <c r="B149" s="1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02"/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02"/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02"/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02"/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02"/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02"/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02"/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02"/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02"/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02"/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02"/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02"/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02"/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02"/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02"/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02"/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02"/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02"/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02"/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02"/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02"/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02"/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02"/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02"/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02"/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02"/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02"/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02"/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02"/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02"/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02"/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02"/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02"/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02"/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02"/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02"/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02"/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02"/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02"/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02"/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02"/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02"/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02"/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02"/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02"/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02"/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02"/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02"/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02"/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02"/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02"/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02"/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02"/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02"/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02"/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02"/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02"/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02"/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02"/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02"/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02"/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02"/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02"/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02"/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02"/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02"/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02"/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02"/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02"/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02"/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02"/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02"/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02"/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02"/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02"/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02"/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02"/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02"/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02"/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02"/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02"/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02"/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02"/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02"/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02"/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02"/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02"/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02"/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02"/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02"/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02"/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02"/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02"/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02"/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02"/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02"/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02"/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02"/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02"/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02"/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02"/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02"/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02"/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02"/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02"/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02"/>
      <c r="B255" s="1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02"/>
      <c r="B256" s="1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02"/>
      <c r="B257" s="1"/>
      <c r="C257" s="1"/>
      <c r="D257" s="1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02"/>
      <c r="B258" s="1"/>
      <c r="C258" s="1"/>
      <c r="D258" s="1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02"/>
      <c r="B259" s="1"/>
      <c r="C259" s="1"/>
      <c r="D259" s="1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02"/>
      <c r="B260" s="1"/>
      <c r="C260" s="1"/>
      <c r="D260" s="1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02"/>
      <c r="B261" s="1"/>
      <c r="C261" s="1"/>
      <c r="D261" s="1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02"/>
      <c r="B262" s="1"/>
      <c r="C262" s="1"/>
      <c r="D262" s="1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02"/>
      <c r="B263" s="1"/>
      <c r="C263" s="1"/>
      <c r="D263" s="1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02"/>
      <c r="B264" s="1"/>
      <c r="C264" s="1"/>
      <c r="D264" s="1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02"/>
      <c r="B265" s="1"/>
      <c r="C265" s="1"/>
      <c r="D265" s="1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02"/>
      <c r="B266" s="1"/>
      <c r="C266" s="1"/>
      <c r="D266" s="1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02"/>
      <c r="B267" s="1"/>
      <c r="C267" s="1"/>
      <c r="D267" s="1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02"/>
      <c r="B268" s="1"/>
      <c r="C268" s="1"/>
      <c r="D268" s="1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02"/>
      <c r="B269" s="1"/>
      <c r="C269" s="1"/>
      <c r="D269" s="1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02"/>
      <c r="B270" s="1"/>
      <c r="C270" s="1"/>
      <c r="D270" s="1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02"/>
      <c r="B271" s="1"/>
      <c r="C271" s="1"/>
      <c r="D271" s="1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02"/>
      <c r="B272" s="1"/>
      <c r="C272" s="1"/>
      <c r="D272" s="1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02"/>
      <c r="B273" s="1"/>
      <c r="C273" s="1"/>
      <c r="D273" s="1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02"/>
      <c r="B274" s="1"/>
      <c r="C274" s="1"/>
      <c r="D274" s="1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02"/>
      <c r="B275" s="1"/>
      <c r="C275" s="1"/>
      <c r="D275" s="1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02"/>
      <c r="B276" s="1"/>
      <c r="C276" s="1"/>
      <c r="D276" s="1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02"/>
      <c r="B277" s="1"/>
      <c r="C277" s="1"/>
      <c r="D277" s="1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02"/>
      <c r="B278" s="1"/>
      <c r="C278" s="1"/>
      <c r="D278" s="1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02"/>
      <c r="B279" s="1"/>
      <c r="C279" s="1"/>
      <c r="D279" s="1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02"/>
      <c r="B280" s="1"/>
      <c r="C280" s="1"/>
      <c r="D280" s="1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02"/>
      <c r="B281" s="1"/>
      <c r="C281" s="1"/>
      <c r="D281" s="1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02"/>
      <c r="B282" s="1"/>
      <c r="C282" s="1"/>
      <c r="D282" s="1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02"/>
      <c r="B283" s="1"/>
      <c r="C283" s="1"/>
      <c r="D283" s="1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02"/>
      <c r="B284" s="1"/>
      <c r="C284" s="1"/>
      <c r="D284" s="1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02"/>
      <c r="B285" s="1"/>
      <c r="C285" s="1"/>
      <c r="D285" s="1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02"/>
      <c r="B286" s="1"/>
      <c r="C286" s="1"/>
      <c r="D286" s="1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02"/>
      <c r="B287" s="1"/>
      <c r="C287" s="1"/>
      <c r="D287" s="1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02"/>
      <c r="B288" s="1"/>
      <c r="C288" s="1"/>
      <c r="D288" s="1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02"/>
      <c r="B289" s="1"/>
      <c r="C289" s="1"/>
      <c r="D289" s="1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02"/>
      <c r="B290" s="1"/>
      <c r="C290" s="1"/>
      <c r="D290" s="1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02"/>
      <c r="B291" s="1"/>
      <c r="C291" s="1"/>
      <c r="D291" s="1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02"/>
      <c r="B292" s="1"/>
      <c r="C292" s="1"/>
      <c r="D292" s="1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02"/>
      <c r="B293" s="1"/>
      <c r="C293" s="1"/>
      <c r="D293" s="1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02"/>
      <c r="B294" s="1"/>
      <c r="C294" s="1"/>
      <c r="D294" s="1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02"/>
      <c r="B295" s="1"/>
      <c r="C295" s="1"/>
      <c r="D295" s="1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02"/>
      <c r="B296" s="1"/>
      <c r="C296" s="1"/>
      <c r="D296" s="1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02"/>
      <c r="B297" s="1"/>
      <c r="C297" s="1"/>
      <c r="D297" s="1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02"/>
      <c r="B298" s="1"/>
      <c r="C298" s="1"/>
      <c r="D298" s="1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02"/>
      <c r="B299" s="1"/>
      <c r="C299" s="1"/>
      <c r="D299" s="1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02"/>
      <c r="B300" s="1"/>
      <c r="C300" s="1"/>
      <c r="D300" s="1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02"/>
      <c r="B301" s="1"/>
      <c r="C301" s="1"/>
      <c r="D301" s="1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02"/>
      <c r="B302" s="1"/>
      <c r="C302" s="1"/>
      <c r="D302" s="1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02"/>
      <c r="B303" s="1"/>
      <c r="C303" s="1"/>
      <c r="D303" s="1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02"/>
      <c r="B304" s="1"/>
      <c r="C304" s="1"/>
      <c r="D304" s="1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02"/>
      <c r="B305" s="1"/>
      <c r="C305" s="1"/>
      <c r="D305" s="1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02"/>
      <c r="B306" s="1"/>
      <c r="C306" s="1"/>
      <c r="D306" s="1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02"/>
      <c r="B307" s="1"/>
      <c r="C307" s="1"/>
      <c r="D307" s="1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02"/>
      <c r="B308" s="1"/>
      <c r="C308" s="1"/>
      <c r="D308" s="1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02"/>
      <c r="B309" s="1"/>
      <c r="C309" s="1"/>
      <c r="D309" s="1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02"/>
      <c r="B310" s="1"/>
      <c r="C310" s="1"/>
      <c r="D310" s="1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02"/>
      <c r="B311" s="1"/>
      <c r="C311" s="1"/>
      <c r="D311" s="1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02"/>
      <c r="B312" s="1"/>
      <c r="C312" s="1"/>
      <c r="D312" s="1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02"/>
      <c r="B313" s="1"/>
      <c r="C313" s="1"/>
      <c r="D313" s="1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02"/>
      <c r="B314" s="1"/>
      <c r="C314" s="1"/>
      <c r="D314" s="1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02"/>
      <c r="B315" s="1"/>
      <c r="C315" s="1"/>
      <c r="D315" s="1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02"/>
      <c r="B316" s="1"/>
      <c r="C316" s="1"/>
      <c r="D316" s="1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02"/>
      <c r="B317" s="1"/>
      <c r="C317" s="1"/>
      <c r="D317" s="1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02"/>
      <c r="B318" s="1"/>
      <c r="C318" s="1"/>
      <c r="D318" s="1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02"/>
      <c r="B319" s="1"/>
      <c r="C319" s="1"/>
      <c r="D319" s="1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02"/>
      <c r="B320" s="1"/>
      <c r="C320" s="1"/>
      <c r="D320" s="1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02"/>
      <c r="B321" s="1"/>
      <c r="C321" s="1"/>
      <c r="D321" s="1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02"/>
      <c r="B322" s="1"/>
      <c r="C322" s="1"/>
      <c r="D322" s="1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02"/>
      <c r="B323" s="1"/>
      <c r="C323" s="1"/>
      <c r="D323" s="1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02"/>
      <c r="B324" s="1"/>
      <c r="C324" s="1"/>
      <c r="D324" s="1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02"/>
      <c r="B325" s="1"/>
      <c r="C325" s="1"/>
      <c r="D325" s="1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02"/>
      <c r="B326" s="1"/>
      <c r="C326" s="1"/>
      <c r="D326" s="1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02"/>
      <c r="B327" s="1"/>
      <c r="C327" s="1"/>
      <c r="D327" s="1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02"/>
      <c r="B328" s="1"/>
      <c r="C328" s="1"/>
      <c r="D328" s="1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02"/>
      <c r="B329" s="1"/>
      <c r="C329" s="1"/>
      <c r="D329" s="1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02"/>
      <c r="B330" s="1"/>
      <c r="C330" s="1"/>
      <c r="D330" s="1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02"/>
      <c r="B331" s="1"/>
      <c r="C331" s="1"/>
      <c r="D331" s="1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02"/>
      <c r="B332" s="1"/>
      <c r="C332" s="1"/>
      <c r="D332" s="1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02"/>
      <c r="B333" s="1"/>
      <c r="C333" s="1"/>
      <c r="D333" s="1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02"/>
      <c r="B334" s="1"/>
      <c r="C334" s="1"/>
      <c r="D334" s="1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02"/>
      <c r="B335" s="1"/>
      <c r="C335" s="1"/>
      <c r="D335" s="1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02"/>
      <c r="B336" s="1"/>
      <c r="C336" s="1"/>
      <c r="D336" s="1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02"/>
      <c r="B337" s="1"/>
      <c r="C337" s="1"/>
      <c r="D337" s="1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02"/>
      <c r="B338" s="1"/>
      <c r="C338" s="1"/>
      <c r="D338" s="1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02"/>
      <c r="B339" s="1"/>
      <c r="C339" s="1"/>
      <c r="D339" s="1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02"/>
      <c r="B340" s="1"/>
      <c r="C340" s="1"/>
      <c r="D340" s="1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02"/>
      <c r="B341" s="1"/>
      <c r="C341" s="1"/>
      <c r="D341" s="1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02"/>
      <c r="B342" s="1"/>
      <c r="C342" s="1"/>
      <c r="D342" s="1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02"/>
      <c r="B343" s="1"/>
      <c r="C343" s="1"/>
      <c r="D343" s="1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02"/>
      <c r="B344" s="1"/>
      <c r="C344" s="1"/>
      <c r="D344" s="1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02"/>
      <c r="B345" s="1"/>
      <c r="C345" s="1"/>
      <c r="D345" s="1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02"/>
      <c r="B346" s="1"/>
      <c r="C346" s="1"/>
      <c r="D346" s="1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02"/>
      <c r="B347" s="1"/>
      <c r="C347" s="1"/>
      <c r="D347" s="1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02"/>
      <c r="B348" s="1"/>
      <c r="C348" s="1"/>
      <c r="D348" s="1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02"/>
      <c r="B349" s="1"/>
      <c r="C349" s="1"/>
      <c r="D349" s="1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02"/>
      <c r="B350" s="1"/>
      <c r="C350" s="1"/>
      <c r="D350" s="1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02"/>
      <c r="B351" s="1"/>
      <c r="C351" s="1"/>
      <c r="D351" s="1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02"/>
      <c r="B352" s="1"/>
      <c r="C352" s="1"/>
      <c r="D352" s="1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02"/>
      <c r="B353" s="1"/>
      <c r="C353" s="1"/>
      <c r="D353" s="1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02"/>
      <c r="B354" s="1"/>
      <c r="C354" s="1"/>
      <c r="D354" s="1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02"/>
      <c r="B355" s="1"/>
      <c r="C355" s="1"/>
      <c r="D355" s="1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02"/>
      <c r="B356" s="1"/>
      <c r="C356" s="1"/>
      <c r="D356" s="1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02"/>
      <c r="B357" s="1"/>
      <c r="C357" s="1"/>
      <c r="D357" s="1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02"/>
      <c r="B358" s="1"/>
      <c r="C358" s="1"/>
      <c r="D358" s="1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02"/>
      <c r="B359" s="1"/>
      <c r="C359" s="1"/>
      <c r="D359" s="1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02"/>
      <c r="B360" s="1"/>
      <c r="C360" s="1"/>
      <c r="D360" s="1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02"/>
      <c r="B361" s="1"/>
      <c r="C361" s="1"/>
      <c r="D361" s="1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02"/>
      <c r="B362" s="1"/>
      <c r="C362" s="1"/>
      <c r="D362" s="1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02"/>
      <c r="B363" s="1"/>
      <c r="C363" s="1"/>
      <c r="D363" s="1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02"/>
      <c r="B364" s="1"/>
      <c r="C364" s="1"/>
      <c r="D364" s="1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02"/>
      <c r="B365" s="1"/>
      <c r="C365" s="1"/>
      <c r="D365" s="1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02"/>
      <c r="B366" s="1"/>
      <c r="C366" s="1"/>
      <c r="D366" s="1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02"/>
      <c r="B367" s="1"/>
      <c r="C367" s="1"/>
      <c r="D367" s="1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02"/>
      <c r="B368" s="1"/>
      <c r="C368" s="1"/>
      <c r="D368" s="1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02"/>
      <c r="B369" s="1"/>
      <c r="C369" s="1"/>
      <c r="D369" s="1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02"/>
      <c r="B370" s="1"/>
      <c r="C370" s="1"/>
      <c r="D370" s="1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02"/>
      <c r="B371" s="1"/>
      <c r="C371" s="1"/>
      <c r="D371" s="1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02"/>
      <c r="B372" s="1"/>
      <c r="C372" s="1"/>
      <c r="D372" s="1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02"/>
      <c r="B373" s="1"/>
      <c r="C373" s="1"/>
      <c r="D373" s="1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02"/>
      <c r="B374" s="1"/>
      <c r="C374" s="1"/>
      <c r="D374" s="1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02"/>
      <c r="B375" s="1"/>
      <c r="C375" s="1"/>
      <c r="D375" s="1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02"/>
      <c r="B376" s="1"/>
      <c r="C376" s="1"/>
      <c r="D376" s="1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02"/>
      <c r="B377" s="1"/>
      <c r="C377" s="1"/>
      <c r="D377" s="1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02"/>
      <c r="B378" s="1"/>
      <c r="C378" s="1"/>
      <c r="D378" s="1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02"/>
      <c r="B379" s="1"/>
      <c r="C379" s="1"/>
      <c r="D379" s="1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02"/>
      <c r="B380" s="1"/>
      <c r="C380" s="1"/>
      <c r="D380" s="1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02"/>
      <c r="B381" s="1"/>
      <c r="C381" s="1"/>
      <c r="D381" s="1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02"/>
      <c r="B382" s="1"/>
      <c r="C382" s="1"/>
      <c r="D382" s="1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02"/>
      <c r="B383" s="1"/>
      <c r="C383" s="1"/>
      <c r="D383" s="1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02"/>
      <c r="B384" s="1"/>
      <c r="C384" s="1"/>
      <c r="D384" s="1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02"/>
      <c r="B385" s="1"/>
      <c r="C385" s="1"/>
      <c r="D385" s="1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02"/>
      <c r="B386" s="1"/>
      <c r="C386" s="1"/>
      <c r="D386" s="1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02"/>
      <c r="B387" s="1"/>
      <c r="C387" s="1"/>
      <c r="D387" s="1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02"/>
      <c r="B388" s="1"/>
      <c r="C388" s="1"/>
      <c r="D388" s="1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02"/>
      <c r="B389" s="1"/>
      <c r="C389" s="1"/>
      <c r="D389" s="1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02"/>
      <c r="B390" s="1"/>
      <c r="C390" s="1"/>
      <c r="D390" s="1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02"/>
      <c r="B391" s="1"/>
      <c r="C391" s="1"/>
      <c r="D391" s="1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02"/>
      <c r="B392" s="1"/>
      <c r="C392" s="1"/>
      <c r="D392" s="1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02"/>
      <c r="B393" s="1"/>
      <c r="C393" s="1"/>
      <c r="D393" s="1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02"/>
      <c r="B394" s="1"/>
      <c r="C394" s="1"/>
      <c r="D394" s="1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02"/>
      <c r="B395" s="1"/>
      <c r="C395" s="1"/>
      <c r="D395" s="1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02"/>
      <c r="B396" s="1"/>
      <c r="C396" s="1"/>
      <c r="D396" s="1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02"/>
      <c r="B397" s="1"/>
      <c r="C397" s="1"/>
      <c r="D397" s="1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02"/>
      <c r="B398" s="1"/>
      <c r="C398" s="1"/>
      <c r="D398" s="1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02"/>
      <c r="B399" s="1"/>
      <c r="C399" s="1"/>
      <c r="D399" s="1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02"/>
      <c r="B400" s="1"/>
      <c r="C400" s="1"/>
      <c r="D400" s="1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02"/>
      <c r="B401" s="1"/>
      <c r="C401" s="1"/>
      <c r="D401" s="1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02"/>
      <c r="B402" s="1"/>
      <c r="C402" s="1"/>
      <c r="D402" s="1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02"/>
      <c r="B403" s="1"/>
      <c r="C403" s="1"/>
      <c r="D403" s="1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02"/>
      <c r="B404" s="1"/>
      <c r="C404" s="1"/>
      <c r="D404" s="1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02"/>
      <c r="B405" s="1"/>
      <c r="C405" s="1"/>
      <c r="D405" s="1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02"/>
      <c r="B406" s="1"/>
      <c r="C406" s="1"/>
      <c r="D406" s="1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02"/>
      <c r="B407" s="1"/>
      <c r="C407" s="1"/>
      <c r="D407" s="1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02"/>
      <c r="B408" s="1"/>
      <c r="C408" s="1"/>
      <c r="D408" s="1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02"/>
      <c r="B409" s="1"/>
      <c r="C409" s="1"/>
      <c r="D409" s="1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02"/>
      <c r="B410" s="1"/>
      <c r="C410" s="1"/>
      <c r="D410" s="1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02"/>
      <c r="B411" s="1"/>
      <c r="C411" s="1"/>
      <c r="D411" s="1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02"/>
      <c r="B412" s="1"/>
      <c r="C412" s="1"/>
      <c r="D412" s="1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02"/>
      <c r="B413" s="1"/>
      <c r="C413" s="1"/>
      <c r="D413" s="1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02"/>
      <c r="B414" s="1"/>
      <c r="C414" s="1"/>
      <c r="D414" s="1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02"/>
      <c r="B415" s="1"/>
      <c r="C415" s="1"/>
      <c r="D415" s="1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02"/>
      <c r="B416" s="1"/>
      <c r="C416" s="1"/>
      <c r="D416" s="1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02"/>
      <c r="B417" s="1"/>
      <c r="C417" s="1"/>
      <c r="D417" s="1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02"/>
      <c r="B418" s="1"/>
      <c r="C418" s="1"/>
      <c r="D418" s="1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02"/>
      <c r="B419" s="1"/>
      <c r="C419" s="1"/>
      <c r="D419" s="1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02"/>
      <c r="B420" s="1"/>
      <c r="C420" s="1"/>
      <c r="D420" s="1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02"/>
      <c r="B421" s="1"/>
      <c r="C421" s="1"/>
      <c r="D421" s="1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02"/>
      <c r="B422" s="1"/>
      <c r="C422" s="1"/>
      <c r="D422" s="1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02"/>
      <c r="B423" s="1"/>
      <c r="C423" s="1"/>
      <c r="D423" s="1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02"/>
      <c r="B424" s="1"/>
      <c r="C424" s="1"/>
      <c r="D424" s="1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02"/>
      <c r="B425" s="1"/>
      <c r="C425" s="1"/>
      <c r="D425" s="1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02"/>
      <c r="B426" s="1"/>
      <c r="C426" s="1"/>
      <c r="D426" s="1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02"/>
      <c r="B427" s="1"/>
      <c r="C427" s="1"/>
      <c r="D427" s="1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02"/>
      <c r="B428" s="1"/>
      <c r="C428" s="1"/>
      <c r="D428" s="1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02"/>
      <c r="B429" s="1"/>
      <c r="C429" s="1"/>
      <c r="D429" s="1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02"/>
      <c r="B430" s="1"/>
      <c r="C430" s="1"/>
      <c r="D430" s="1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02"/>
      <c r="B431" s="1"/>
      <c r="C431" s="1"/>
      <c r="D431" s="1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02"/>
      <c r="B432" s="1"/>
      <c r="C432" s="1"/>
      <c r="D432" s="1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02"/>
      <c r="B433" s="1"/>
      <c r="C433" s="1"/>
      <c r="D433" s="1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02"/>
      <c r="B434" s="1"/>
      <c r="C434" s="1"/>
      <c r="D434" s="1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02"/>
      <c r="B435" s="1"/>
      <c r="C435" s="1"/>
      <c r="D435" s="1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02"/>
      <c r="B436" s="1"/>
      <c r="C436" s="1"/>
      <c r="D436" s="1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02"/>
      <c r="B437" s="1"/>
      <c r="C437" s="1"/>
      <c r="D437" s="1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02"/>
      <c r="B438" s="1"/>
      <c r="C438" s="1"/>
      <c r="D438" s="1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02"/>
      <c r="B439" s="1"/>
      <c r="C439" s="1"/>
      <c r="D439" s="1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02"/>
      <c r="B440" s="1"/>
      <c r="C440" s="1"/>
      <c r="D440" s="1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02"/>
      <c r="B441" s="1"/>
      <c r="C441" s="1"/>
      <c r="D441" s="1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02"/>
      <c r="B442" s="1"/>
      <c r="C442" s="1"/>
      <c r="D442" s="1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02"/>
      <c r="B443" s="1"/>
      <c r="C443" s="1"/>
      <c r="D443" s="1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02"/>
      <c r="B444" s="1"/>
      <c r="C444" s="1"/>
      <c r="D444" s="1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02"/>
      <c r="B445" s="1"/>
      <c r="C445" s="1"/>
      <c r="D445" s="1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02"/>
      <c r="B446" s="1"/>
      <c r="C446" s="1"/>
      <c r="D446" s="1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02"/>
      <c r="B447" s="1"/>
      <c r="C447" s="1"/>
      <c r="D447" s="1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02"/>
      <c r="B448" s="1"/>
      <c r="C448" s="1"/>
      <c r="D448" s="1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02"/>
      <c r="B449" s="1"/>
      <c r="C449" s="1"/>
      <c r="D449" s="1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02"/>
      <c r="B450" s="1"/>
      <c r="C450" s="1"/>
      <c r="D450" s="1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02"/>
      <c r="B451" s="1"/>
      <c r="C451" s="1"/>
      <c r="D451" s="1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02"/>
      <c r="B452" s="1"/>
      <c r="C452" s="1"/>
      <c r="D452" s="1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02"/>
      <c r="B453" s="1"/>
      <c r="C453" s="1"/>
      <c r="D453" s="1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02"/>
      <c r="B454" s="1"/>
      <c r="C454" s="1"/>
      <c r="D454" s="1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02"/>
      <c r="B455" s="1"/>
      <c r="C455" s="1"/>
      <c r="D455" s="1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02"/>
      <c r="B456" s="1"/>
      <c r="C456" s="1"/>
      <c r="D456" s="1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02"/>
      <c r="B457" s="1"/>
      <c r="C457" s="1"/>
      <c r="D457" s="1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02"/>
      <c r="B458" s="1"/>
      <c r="C458" s="1"/>
      <c r="D458" s="1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02"/>
      <c r="B459" s="1"/>
      <c r="C459" s="1"/>
      <c r="D459" s="1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02"/>
      <c r="B460" s="1"/>
      <c r="C460" s="1"/>
      <c r="D460" s="1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02"/>
      <c r="B461" s="1"/>
      <c r="C461" s="1"/>
      <c r="D461" s="1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02"/>
      <c r="B462" s="1"/>
      <c r="C462" s="1"/>
      <c r="D462" s="1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02"/>
      <c r="B463" s="1"/>
      <c r="C463" s="1"/>
      <c r="D463" s="1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02"/>
      <c r="B464" s="1"/>
      <c r="C464" s="1"/>
      <c r="D464" s="1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02"/>
      <c r="B465" s="1"/>
      <c r="C465" s="1"/>
      <c r="D465" s="1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02"/>
      <c r="B466" s="1"/>
      <c r="C466" s="1"/>
      <c r="D466" s="1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02"/>
      <c r="B467" s="1"/>
      <c r="C467" s="1"/>
      <c r="D467" s="1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02"/>
      <c r="B468" s="1"/>
      <c r="C468" s="1"/>
      <c r="D468" s="1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02"/>
      <c r="B469" s="1"/>
      <c r="C469" s="1"/>
      <c r="D469" s="1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02"/>
      <c r="B470" s="1"/>
      <c r="C470" s="1"/>
      <c r="D470" s="1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02"/>
      <c r="B471" s="1"/>
      <c r="C471" s="1"/>
      <c r="D471" s="1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02"/>
      <c r="B472" s="1"/>
      <c r="C472" s="1"/>
      <c r="D472" s="1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02"/>
      <c r="B473" s="1"/>
      <c r="C473" s="1"/>
      <c r="D473" s="1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02"/>
      <c r="B474" s="1"/>
      <c r="C474" s="1"/>
      <c r="D474" s="1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02"/>
      <c r="B475" s="1"/>
      <c r="C475" s="1"/>
      <c r="D475" s="1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02"/>
      <c r="B476" s="1"/>
      <c r="C476" s="1"/>
      <c r="D476" s="1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02"/>
      <c r="B477" s="1"/>
      <c r="C477" s="1"/>
      <c r="D477" s="1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02"/>
      <c r="B478" s="1"/>
      <c r="C478" s="1"/>
      <c r="D478" s="1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02"/>
      <c r="B479" s="1"/>
      <c r="C479" s="1"/>
      <c r="D479" s="1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02"/>
      <c r="B480" s="1"/>
      <c r="C480" s="1"/>
      <c r="D480" s="1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02"/>
      <c r="B481" s="1"/>
      <c r="C481" s="1"/>
      <c r="D481" s="1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02"/>
      <c r="B482" s="1"/>
      <c r="C482" s="1"/>
      <c r="D482" s="1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02"/>
      <c r="B483" s="1"/>
      <c r="C483" s="1"/>
      <c r="D483" s="1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02"/>
      <c r="B484" s="1"/>
      <c r="C484" s="1"/>
      <c r="D484" s="1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02"/>
      <c r="B485" s="1"/>
      <c r="C485" s="1"/>
      <c r="D485" s="1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02"/>
      <c r="B486" s="1"/>
      <c r="C486" s="1"/>
      <c r="D486" s="1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02"/>
      <c r="B487" s="1"/>
      <c r="C487" s="1"/>
      <c r="D487" s="1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02"/>
      <c r="B488" s="1"/>
      <c r="C488" s="1"/>
      <c r="D488" s="1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02"/>
      <c r="B489" s="1"/>
      <c r="C489" s="1"/>
      <c r="D489" s="1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02"/>
      <c r="B490" s="1"/>
      <c r="C490" s="1"/>
      <c r="D490" s="1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02"/>
      <c r="B491" s="1"/>
      <c r="C491" s="1"/>
      <c r="D491" s="1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02"/>
      <c r="B492" s="1"/>
      <c r="C492" s="1"/>
      <c r="D492" s="1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02"/>
      <c r="B493" s="1"/>
      <c r="C493" s="1"/>
      <c r="D493" s="1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02"/>
      <c r="B494" s="1"/>
      <c r="C494" s="1"/>
      <c r="D494" s="1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02"/>
      <c r="B495" s="1"/>
      <c r="C495" s="1"/>
      <c r="D495" s="1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02"/>
      <c r="B496" s="1"/>
      <c r="C496" s="1"/>
      <c r="D496" s="1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02"/>
      <c r="B497" s="1"/>
      <c r="C497" s="1"/>
      <c r="D497" s="1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02"/>
      <c r="B498" s="1"/>
      <c r="C498" s="1"/>
      <c r="D498" s="1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02"/>
      <c r="B499" s="1"/>
      <c r="C499" s="1"/>
      <c r="D499" s="1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02"/>
      <c r="B500" s="1"/>
      <c r="C500" s="1"/>
      <c r="D500" s="1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02"/>
      <c r="B501" s="1"/>
      <c r="C501" s="1"/>
      <c r="D501" s="1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02"/>
      <c r="B502" s="1"/>
      <c r="C502" s="1"/>
      <c r="D502" s="1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02"/>
      <c r="B503" s="1"/>
      <c r="C503" s="1"/>
      <c r="D503" s="1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02"/>
      <c r="B504" s="1"/>
      <c r="C504" s="1"/>
      <c r="D504" s="1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02"/>
      <c r="B505" s="1"/>
      <c r="C505" s="1"/>
      <c r="D505" s="1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02"/>
      <c r="B506" s="1"/>
      <c r="C506" s="1"/>
      <c r="D506" s="1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02"/>
      <c r="B507" s="1"/>
      <c r="C507" s="1"/>
      <c r="D507" s="1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02"/>
      <c r="B508" s="1"/>
      <c r="C508" s="1"/>
      <c r="D508" s="1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02"/>
      <c r="B509" s="1"/>
      <c r="C509" s="1"/>
      <c r="D509" s="1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02"/>
      <c r="B510" s="1"/>
      <c r="C510" s="1"/>
      <c r="D510" s="1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02"/>
      <c r="B511" s="1"/>
      <c r="C511" s="1"/>
      <c r="D511" s="1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02"/>
      <c r="B512" s="1"/>
      <c r="C512" s="1"/>
      <c r="D512" s="1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02"/>
      <c r="B513" s="1"/>
      <c r="C513" s="1"/>
      <c r="D513" s="1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02"/>
      <c r="B514" s="1"/>
      <c r="C514" s="1"/>
      <c r="D514" s="1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02"/>
      <c r="B515" s="1"/>
      <c r="C515" s="1"/>
      <c r="D515" s="1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02"/>
      <c r="B516" s="1"/>
      <c r="C516" s="1"/>
      <c r="D516" s="1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02"/>
      <c r="B517" s="1"/>
      <c r="C517" s="1"/>
      <c r="D517" s="1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02"/>
      <c r="B518" s="1"/>
      <c r="C518" s="1"/>
      <c r="D518" s="1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02"/>
      <c r="B519" s="1"/>
      <c r="C519" s="1"/>
      <c r="D519" s="1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02"/>
      <c r="B520" s="1"/>
      <c r="C520" s="1"/>
      <c r="D520" s="1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02"/>
      <c r="B521" s="1"/>
      <c r="C521" s="1"/>
      <c r="D521" s="1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02"/>
      <c r="B522" s="1"/>
      <c r="C522" s="1"/>
      <c r="D522" s="1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02"/>
      <c r="B523" s="1"/>
      <c r="C523" s="1"/>
      <c r="D523" s="1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02"/>
      <c r="B524" s="1"/>
      <c r="C524" s="1"/>
      <c r="D524" s="1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02"/>
      <c r="B525" s="1"/>
      <c r="C525" s="1"/>
      <c r="D525" s="1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02"/>
      <c r="B526" s="1"/>
      <c r="C526" s="1"/>
      <c r="D526" s="1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02"/>
      <c r="B527" s="1"/>
      <c r="C527" s="1"/>
      <c r="D527" s="1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02"/>
      <c r="B528" s="1"/>
      <c r="C528" s="1"/>
      <c r="D528" s="1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02"/>
      <c r="B529" s="1"/>
      <c r="C529" s="1"/>
      <c r="D529" s="1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02"/>
      <c r="B530" s="1"/>
      <c r="C530" s="1"/>
      <c r="D530" s="1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02"/>
      <c r="B531" s="1"/>
      <c r="C531" s="1"/>
      <c r="D531" s="1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02"/>
      <c r="B532" s="1"/>
      <c r="C532" s="1"/>
      <c r="D532" s="1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02"/>
      <c r="B533" s="1"/>
      <c r="C533" s="1"/>
      <c r="D533" s="1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02"/>
      <c r="B534" s="1"/>
      <c r="C534" s="1"/>
      <c r="D534" s="1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02"/>
      <c r="B535" s="1"/>
      <c r="C535" s="1"/>
      <c r="D535" s="1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02"/>
      <c r="B536" s="1"/>
      <c r="C536" s="1"/>
      <c r="D536" s="1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02"/>
      <c r="B537" s="1"/>
      <c r="C537" s="1"/>
      <c r="D537" s="1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02"/>
      <c r="B538" s="1"/>
      <c r="C538" s="1"/>
      <c r="D538" s="1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02"/>
      <c r="B539" s="1"/>
      <c r="C539" s="1"/>
      <c r="D539" s="1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02"/>
      <c r="B540" s="1"/>
      <c r="C540" s="1"/>
      <c r="D540" s="1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02"/>
      <c r="B541" s="1"/>
      <c r="C541" s="1"/>
      <c r="D541" s="1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02"/>
      <c r="B542" s="1"/>
      <c r="C542" s="1"/>
      <c r="D542" s="1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02"/>
      <c r="B543" s="1"/>
      <c r="C543" s="1"/>
      <c r="D543" s="1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02"/>
      <c r="B544" s="1"/>
      <c r="C544" s="1"/>
      <c r="D544" s="1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02"/>
      <c r="B545" s="1"/>
      <c r="C545" s="1"/>
      <c r="D545" s="1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02"/>
      <c r="B546" s="1"/>
      <c r="C546" s="1"/>
      <c r="D546" s="1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02"/>
      <c r="B547" s="1"/>
      <c r="C547" s="1"/>
      <c r="D547" s="1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02"/>
      <c r="B548" s="1"/>
      <c r="C548" s="1"/>
      <c r="D548" s="1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02"/>
      <c r="B549" s="1"/>
      <c r="C549" s="1"/>
      <c r="D549" s="1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02"/>
      <c r="B550" s="1"/>
      <c r="C550" s="1"/>
      <c r="D550" s="1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02"/>
      <c r="B551" s="1"/>
      <c r="C551" s="1"/>
      <c r="D551" s="1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02"/>
      <c r="B552" s="1"/>
      <c r="C552" s="1"/>
      <c r="D552" s="1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02"/>
      <c r="B553" s="1"/>
      <c r="C553" s="1"/>
      <c r="D553" s="1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02"/>
      <c r="B554" s="1"/>
      <c r="C554" s="1"/>
      <c r="D554" s="1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02"/>
      <c r="B555" s="1"/>
      <c r="C555" s="1"/>
      <c r="D555" s="1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02"/>
      <c r="B556" s="1"/>
      <c r="C556" s="1"/>
      <c r="D556" s="1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02"/>
      <c r="B557" s="1"/>
      <c r="C557" s="1"/>
      <c r="D557" s="1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02"/>
      <c r="B558" s="1"/>
      <c r="C558" s="1"/>
      <c r="D558" s="1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02"/>
      <c r="B559" s="1"/>
      <c r="C559" s="1"/>
      <c r="D559" s="1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02"/>
      <c r="B560" s="1"/>
      <c r="C560" s="1"/>
      <c r="D560" s="1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02"/>
      <c r="B561" s="1"/>
      <c r="C561" s="1"/>
      <c r="D561" s="1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02"/>
      <c r="B562" s="1"/>
      <c r="C562" s="1"/>
      <c r="D562" s="1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02"/>
      <c r="B563" s="1"/>
      <c r="C563" s="1"/>
      <c r="D563" s="1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02"/>
      <c r="B564" s="1"/>
      <c r="C564" s="1"/>
      <c r="D564" s="1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02"/>
      <c r="B565" s="1"/>
      <c r="C565" s="1"/>
      <c r="D565" s="1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02"/>
      <c r="B566" s="1"/>
      <c r="C566" s="1"/>
      <c r="D566" s="1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02"/>
      <c r="B567" s="1"/>
      <c r="C567" s="1"/>
      <c r="D567" s="1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02"/>
      <c r="B568" s="1"/>
      <c r="C568" s="1"/>
      <c r="D568" s="1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02"/>
      <c r="B569" s="1"/>
      <c r="C569" s="1"/>
      <c r="D569" s="1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02"/>
      <c r="B570" s="1"/>
      <c r="C570" s="1"/>
      <c r="D570" s="1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02"/>
      <c r="B571" s="1"/>
      <c r="C571" s="1"/>
      <c r="D571" s="1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02"/>
      <c r="B572" s="1"/>
      <c r="C572" s="1"/>
      <c r="D572" s="1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02"/>
      <c r="B573" s="1"/>
      <c r="C573" s="1"/>
      <c r="D573" s="1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02"/>
      <c r="B574" s="1"/>
      <c r="C574" s="1"/>
      <c r="D574" s="1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02"/>
      <c r="B575" s="1"/>
      <c r="C575" s="1"/>
      <c r="D575" s="1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02"/>
      <c r="B576" s="1"/>
      <c r="C576" s="1"/>
      <c r="D576" s="1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02"/>
      <c r="B577" s="1"/>
      <c r="C577" s="1"/>
      <c r="D577" s="1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02"/>
      <c r="B578" s="1"/>
      <c r="C578" s="1"/>
      <c r="D578" s="1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02"/>
      <c r="B579" s="1"/>
      <c r="C579" s="1"/>
      <c r="D579" s="1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02"/>
      <c r="B580" s="1"/>
      <c r="C580" s="1"/>
      <c r="D580" s="1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02"/>
      <c r="B581" s="1"/>
      <c r="C581" s="1"/>
      <c r="D581" s="1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02"/>
      <c r="B582" s="1"/>
      <c r="C582" s="1"/>
      <c r="D582" s="1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02"/>
      <c r="B583" s="1"/>
      <c r="C583" s="1"/>
      <c r="D583" s="1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02"/>
      <c r="B584" s="1"/>
      <c r="C584" s="1"/>
      <c r="D584" s="1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02"/>
      <c r="B585" s="1"/>
      <c r="C585" s="1"/>
      <c r="D585" s="1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02"/>
      <c r="B586" s="1"/>
      <c r="C586" s="1"/>
      <c r="D586" s="1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02"/>
      <c r="B587" s="1"/>
      <c r="C587" s="1"/>
      <c r="D587" s="1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02"/>
      <c r="B588" s="1"/>
      <c r="C588" s="1"/>
      <c r="D588" s="1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02"/>
      <c r="B589" s="1"/>
      <c r="C589" s="1"/>
      <c r="D589" s="1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02"/>
      <c r="B590" s="1"/>
      <c r="C590" s="1"/>
      <c r="D590" s="1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02"/>
      <c r="B591" s="1"/>
      <c r="C591" s="1"/>
      <c r="D591" s="1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02"/>
      <c r="B592" s="1"/>
      <c r="C592" s="1"/>
      <c r="D592" s="1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02"/>
      <c r="B593" s="1"/>
      <c r="C593" s="1"/>
      <c r="D593" s="1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02"/>
      <c r="B594" s="1"/>
      <c r="C594" s="1"/>
      <c r="D594" s="1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02"/>
      <c r="B595" s="1"/>
      <c r="C595" s="1"/>
      <c r="D595" s="1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02"/>
      <c r="B596" s="1"/>
      <c r="C596" s="1"/>
      <c r="D596" s="1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02"/>
      <c r="B597" s="1"/>
      <c r="C597" s="1"/>
      <c r="D597" s="1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02"/>
      <c r="B598" s="1"/>
      <c r="C598" s="1"/>
      <c r="D598" s="1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02"/>
      <c r="B599" s="1"/>
      <c r="C599" s="1"/>
      <c r="D599" s="1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02"/>
      <c r="B600" s="1"/>
      <c r="C600" s="1"/>
      <c r="D600" s="1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02"/>
      <c r="B601" s="1"/>
      <c r="C601" s="1"/>
      <c r="D601" s="1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02"/>
      <c r="B602" s="1"/>
      <c r="C602" s="1"/>
      <c r="D602" s="1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02"/>
      <c r="B603" s="1"/>
      <c r="C603" s="1"/>
      <c r="D603" s="1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02"/>
      <c r="B604" s="1"/>
      <c r="C604" s="1"/>
      <c r="D604" s="1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02"/>
      <c r="B605" s="1"/>
      <c r="C605" s="1"/>
      <c r="D605" s="1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02"/>
      <c r="B606" s="1"/>
      <c r="C606" s="1"/>
      <c r="D606" s="1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02"/>
      <c r="B607" s="1"/>
      <c r="C607" s="1"/>
      <c r="D607" s="1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02"/>
      <c r="B608" s="1"/>
      <c r="C608" s="1"/>
      <c r="D608" s="1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02"/>
      <c r="B609" s="1"/>
      <c r="C609" s="1"/>
      <c r="D609" s="1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02"/>
      <c r="B610" s="1"/>
      <c r="C610" s="1"/>
      <c r="D610" s="1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02"/>
      <c r="B611" s="1"/>
      <c r="C611" s="1"/>
      <c r="D611" s="1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02"/>
      <c r="B612" s="1"/>
      <c r="C612" s="1"/>
      <c r="D612" s="1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02"/>
      <c r="B613" s="1"/>
      <c r="C613" s="1"/>
      <c r="D613" s="1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02"/>
      <c r="B614" s="1"/>
      <c r="C614" s="1"/>
      <c r="D614" s="1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02"/>
      <c r="B615" s="1"/>
      <c r="C615" s="1"/>
      <c r="D615" s="1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02"/>
      <c r="B616" s="1"/>
      <c r="C616" s="1"/>
      <c r="D616" s="1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02"/>
      <c r="B617" s="1"/>
      <c r="C617" s="1"/>
      <c r="D617" s="1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02"/>
      <c r="B618" s="1"/>
      <c r="C618" s="1"/>
      <c r="D618" s="1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02"/>
      <c r="B619" s="1"/>
      <c r="C619" s="1"/>
      <c r="D619" s="1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02"/>
      <c r="B620" s="1"/>
      <c r="C620" s="1"/>
      <c r="D620" s="1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02"/>
      <c r="B621" s="1"/>
      <c r="C621" s="1"/>
      <c r="D621" s="1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02"/>
      <c r="B622" s="1"/>
      <c r="C622" s="1"/>
      <c r="D622" s="1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02"/>
      <c r="B623" s="1"/>
      <c r="C623" s="1"/>
      <c r="D623" s="1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02"/>
      <c r="B624" s="1"/>
      <c r="C624" s="1"/>
      <c r="D624" s="1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02"/>
      <c r="B625" s="1"/>
      <c r="C625" s="1"/>
      <c r="D625" s="1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02"/>
      <c r="B626" s="1"/>
      <c r="C626" s="1"/>
      <c r="D626" s="1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02"/>
      <c r="B627" s="1"/>
      <c r="C627" s="1"/>
      <c r="D627" s="1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02"/>
      <c r="B628" s="1"/>
      <c r="C628" s="1"/>
      <c r="D628" s="1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02"/>
      <c r="B629" s="1"/>
      <c r="C629" s="1"/>
      <c r="D629" s="1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02"/>
      <c r="B630" s="1"/>
      <c r="C630" s="1"/>
      <c r="D630" s="1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02"/>
      <c r="B631" s="1"/>
      <c r="C631" s="1"/>
      <c r="D631" s="1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02"/>
      <c r="B632" s="1"/>
      <c r="C632" s="1"/>
      <c r="D632" s="1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02"/>
      <c r="B633" s="1"/>
      <c r="C633" s="1"/>
      <c r="D633" s="1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02"/>
      <c r="B634" s="1"/>
      <c r="C634" s="1"/>
      <c r="D634" s="1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02"/>
      <c r="B635" s="1"/>
      <c r="C635" s="1"/>
      <c r="D635" s="1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02"/>
      <c r="B636" s="1"/>
      <c r="C636" s="1"/>
      <c r="D636" s="1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02"/>
      <c r="B637" s="1"/>
      <c r="C637" s="1"/>
      <c r="D637" s="1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02"/>
      <c r="B638" s="1"/>
      <c r="C638" s="1"/>
      <c r="D638" s="1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02"/>
      <c r="B639" s="1"/>
      <c r="C639" s="1"/>
      <c r="D639" s="1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02"/>
      <c r="B640" s="1"/>
      <c r="C640" s="1"/>
      <c r="D640" s="1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02"/>
      <c r="B641" s="1"/>
      <c r="C641" s="1"/>
      <c r="D641" s="1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02"/>
      <c r="B642" s="1"/>
      <c r="C642" s="1"/>
      <c r="D642" s="1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02"/>
      <c r="B643" s="1"/>
      <c r="C643" s="1"/>
      <c r="D643" s="1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02"/>
      <c r="B644" s="1"/>
      <c r="C644" s="1"/>
      <c r="D644" s="1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02"/>
      <c r="B645" s="1"/>
      <c r="C645" s="1"/>
      <c r="D645" s="1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02"/>
      <c r="B646" s="1"/>
      <c r="C646" s="1"/>
      <c r="D646" s="1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02"/>
      <c r="B647" s="1"/>
      <c r="C647" s="1"/>
      <c r="D647" s="1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02"/>
      <c r="B648" s="1"/>
      <c r="C648" s="1"/>
      <c r="D648" s="1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02"/>
      <c r="B649" s="1"/>
      <c r="C649" s="1"/>
      <c r="D649" s="1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02"/>
      <c r="B650" s="1"/>
      <c r="C650" s="1"/>
      <c r="D650" s="1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02"/>
      <c r="B651" s="1"/>
      <c r="C651" s="1"/>
      <c r="D651" s="1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02"/>
      <c r="B652" s="1"/>
      <c r="C652" s="1"/>
      <c r="D652" s="1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02"/>
      <c r="B653" s="1"/>
      <c r="C653" s="1"/>
      <c r="D653" s="1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02"/>
      <c r="B654" s="1"/>
      <c r="C654" s="1"/>
      <c r="D654" s="1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02"/>
      <c r="B655" s="1"/>
      <c r="C655" s="1"/>
      <c r="D655" s="1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02"/>
      <c r="B656" s="1"/>
      <c r="C656" s="1"/>
      <c r="D656" s="1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02"/>
      <c r="B657" s="1"/>
      <c r="C657" s="1"/>
      <c r="D657" s="1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02"/>
      <c r="B658" s="1"/>
      <c r="C658" s="1"/>
      <c r="D658" s="1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02"/>
      <c r="B659" s="1"/>
      <c r="C659" s="1"/>
      <c r="D659" s="1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02"/>
      <c r="B660" s="1"/>
      <c r="C660" s="1"/>
      <c r="D660" s="1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02"/>
      <c r="B661" s="1"/>
      <c r="C661" s="1"/>
      <c r="D661" s="1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02"/>
      <c r="B662" s="1"/>
      <c r="C662" s="1"/>
      <c r="D662" s="1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02"/>
      <c r="B663" s="1"/>
      <c r="C663" s="1"/>
      <c r="D663" s="1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02"/>
      <c r="B664" s="1"/>
      <c r="C664" s="1"/>
      <c r="D664" s="1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02"/>
      <c r="B665" s="1"/>
      <c r="C665" s="1"/>
      <c r="D665" s="1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02"/>
      <c r="B666" s="1"/>
      <c r="C666" s="1"/>
      <c r="D666" s="1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02"/>
      <c r="B667" s="1"/>
      <c r="C667" s="1"/>
      <c r="D667" s="1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02"/>
      <c r="B668" s="1"/>
      <c r="C668" s="1"/>
      <c r="D668" s="1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02"/>
      <c r="B669" s="1"/>
      <c r="C669" s="1"/>
      <c r="D669" s="1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02"/>
      <c r="B670" s="1"/>
      <c r="C670" s="1"/>
      <c r="D670" s="1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02"/>
      <c r="B671" s="1"/>
      <c r="C671" s="1"/>
      <c r="D671" s="1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02"/>
      <c r="B672" s="1"/>
      <c r="C672" s="1"/>
      <c r="D672" s="1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02"/>
      <c r="B673" s="1"/>
      <c r="C673" s="1"/>
      <c r="D673" s="1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02"/>
      <c r="B674" s="1"/>
      <c r="C674" s="1"/>
      <c r="D674" s="1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02"/>
      <c r="B675" s="1"/>
      <c r="C675" s="1"/>
      <c r="D675" s="1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02"/>
      <c r="B676" s="1"/>
      <c r="C676" s="1"/>
      <c r="D676" s="1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02"/>
      <c r="B677" s="1"/>
      <c r="C677" s="1"/>
      <c r="D677" s="1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02"/>
      <c r="B678" s="1"/>
      <c r="C678" s="1"/>
      <c r="D678" s="1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02"/>
      <c r="B679" s="1"/>
      <c r="C679" s="1"/>
      <c r="D679" s="1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02"/>
      <c r="B680" s="1"/>
      <c r="C680" s="1"/>
      <c r="D680" s="1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02"/>
      <c r="B681" s="1"/>
      <c r="C681" s="1"/>
      <c r="D681" s="1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02"/>
      <c r="B682" s="1"/>
      <c r="C682" s="1"/>
      <c r="D682" s="1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02"/>
      <c r="B683" s="1"/>
      <c r="C683" s="1"/>
      <c r="D683" s="1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02"/>
      <c r="B684" s="1"/>
      <c r="C684" s="1"/>
      <c r="D684" s="1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02"/>
      <c r="B685" s="1"/>
      <c r="C685" s="1"/>
      <c r="D685" s="1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02"/>
      <c r="B686" s="1"/>
      <c r="C686" s="1"/>
      <c r="D686" s="1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02"/>
      <c r="B687" s="1"/>
      <c r="C687" s="1"/>
      <c r="D687" s="1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02"/>
      <c r="B688" s="1"/>
      <c r="C688" s="1"/>
      <c r="D688" s="1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02"/>
      <c r="B689" s="1"/>
      <c r="C689" s="1"/>
      <c r="D689" s="1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02"/>
      <c r="B690" s="1"/>
      <c r="C690" s="1"/>
      <c r="D690" s="1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02"/>
      <c r="B691" s="1"/>
      <c r="C691" s="1"/>
      <c r="D691" s="1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02"/>
      <c r="B692" s="1"/>
      <c r="C692" s="1"/>
      <c r="D692" s="1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02"/>
      <c r="B693" s="1"/>
      <c r="C693" s="1"/>
      <c r="D693" s="1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02"/>
      <c r="B694" s="1"/>
      <c r="C694" s="1"/>
      <c r="D694" s="1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02"/>
      <c r="B695" s="1"/>
      <c r="C695" s="1"/>
      <c r="D695" s="1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02"/>
      <c r="B696" s="1"/>
      <c r="C696" s="1"/>
      <c r="D696" s="1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02"/>
      <c r="B697" s="1"/>
      <c r="C697" s="1"/>
      <c r="D697" s="1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02"/>
      <c r="B698" s="1"/>
      <c r="C698" s="1"/>
      <c r="D698" s="1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02"/>
      <c r="B699" s="1"/>
      <c r="C699" s="1"/>
      <c r="D699" s="1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02"/>
      <c r="B700" s="1"/>
      <c r="C700" s="1"/>
      <c r="D700" s="1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02"/>
      <c r="B701" s="1"/>
      <c r="C701" s="1"/>
      <c r="D701" s="1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02"/>
      <c r="B702" s="1"/>
      <c r="C702" s="1"/>
      <c r="D702" s="1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02"/>
      <c r="B703" s="1"/>
      <c r="C703" s="1"/>
      <c r="D703" s="1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02"/>
      <c r="B704" s="1"/>
      <c r="C704" s="1"/>
      <c r="D704" s="1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02"/>
      <c r="B705" s="1"/>
      <c r="C705" s="1"/>
      <c r="D705" s="1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02"/>
      <c r="B706" s="1"/>
      <c r="C706" s="1"/>
      <c r="D706" s="1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02"/>
      <c r="B707" s="1"/>
      <c r="C707" s="1"/>
      <c r="D707" s="1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02"/>
      <c r="B708" s="1"/>
      <c r="C708" s="1"/>
      <c r="D708" s="1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02"/>
      <c r="B709" s="1"/>
      <c r="C709" s="1"/>
      <c r="D709" s="1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02"/>
      <c r="B710" s="1"/>
      <c r="C710" s="1"/>
      <c r="D710" s="1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02"/>
      <c r="B711" s="1"/>
      <c r="C711" s="1"/>
      <c r="D711" s="1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02"/>
      <c r="B712" s="1"/>
      <c r="C712" s="1"/>
      <c r="D712" s="1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02"/>
      <c r="B713" s="1"/>
      <c r="C713" s="1"/>
      <c r="D713" s="1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02"/>
      <c r="B714" s="1"/>
      <c r="C714" s="1"/>
      <c r="D714" s="1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02"/>
      <c r="B715" s="1"/>
      <c r="C715" s="1"/>
      <c r="D715" s="1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02"/>
      <c r="B716" s="1"/>
      <c r="C716" s="1"/>
      <c r="D716" s="1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02"/>
      <c r="B717" s="1"/>
      <c r="C717" s="1"/>
      <c r="D717" s="1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02"/>
      <c r="B718" s="1"/>
      <c r="C718" s="1"/>
      <c r="D718" s="1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02"/>
      <c r="B719" s="1"/>
      <c r="C719" s="1"/>
      <c r="D719" s="1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02"/>
      <c r="B720" s="1"/>
      <c r="C720" s="1"/>
      <c r="D720" s="1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02"/>
      <c r="B721" s="1"/>
      <c r="C721" s="1"/>
      <c r="D721" s="1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02"/>
      <c r="B722" s="1"/>
      <c r="C722" s="1"/>
      <c r="D722" s="1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02"/>
      <c r="B723" s="1"/>
      <c r="C723" s="1"/>
      <c r="D723" s="1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02"/>
      <c r="B724" s="1"/>
      <c r="C724" s="1"/>
      <c r="D724" s="1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02"/>
      <c r="B725" s="1"/>
      <c r="C725" s="1"/>
      <c r="D725" s="1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02"/>
      <c r="B726" s="1"/>
      <c r="C726" s="1"/>
      <c r="D726" s="1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02"/>
      <c r="B727" s="1"/>
      <c r="C727" s="1"/>
      <c r="D727" s="1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02"/>
      <c r="B728" s="1"/>
      <c r="C728" s="1"/>
      <c r="D728" s="1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02"/>
      <c r="B729" s="1"/>
      <c r="C729" s="1"/>
      <c r="D729" s="1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02"/>
      <c r="B730" s="1"/>
      <c r="C730" s="1"/>
      <c r="D730" s="1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02"/>
      <c r="B731" s="1"/>
      <c r="C731" s="1"/>
      <c r="D731" s="1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02"/>
      <c r="B732" s="1"/>
      <c r="C732" s="1"/>
      <c r="D732" s="1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02"/>
      <c r="B733" s="1"/>
      <c r="C733" s="1"/>
      <c r="D733" s="1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02"/>
      <c r="B734" s="1"/>
      <c r="C734" s="1"/>
      <c r="D734" s="1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02"/>
      <c r="B735" s="1"/>
      <c r="C735" s="1"/>
      <c r="D735" s="1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02"/>
      <c r="B736" s="1"/>
      <c r="C736" s="1"/>
      <c r="D736" s="1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02"/>
      <c r="B737" s="1"/>
      <c r="C737" s="1"/>
      <c r="D737" s="1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02"/>
      <c r="B738" s="1"/>
      <c r="C738" s="1"/>
      <c r="D738" s="1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02"/>
      <c r="B739" s="1"/>
      <c r="C739" s="1"/>
      <c r="D739" s="1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02"/>
      <c r="B740" s="1"/>
      <c r="C740" s="1"/>
      <c r="D740" s="1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02"/>
      <c r="B741" s="1"/>
      <c r="C741" s="1"/>
      <c r="D741" s="1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02"/>
      <c r="B742" s="1"/>
      <c r="C742" s="1"/>
      <c r="D742" s="1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02"/>
      <c r="B743" s="1"/>
      <c r="C743" s="1"/>
      <c r="D743" s="1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02"/>
      <c r="B744" s="1"/>
      <c r="C744" s="1"/>
      <c r="D744" s="1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02"/>
      <c r="B745" s="1"/>
      <c r="C745" s="1"/>
      <c r="D745" s="1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02"/>
      <c r="B746" s="1"/>
      <c r="C746" s="1"/>
      <c r="D746" s="1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02"/>
      <c r="B747" s="1"/>
      <c r="C747" s="1"/>
      <c r="D747" s="1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02"/>
      <c r="B748" s="1"/>
      <c r="C748" s="1"/>
      <c r="D748" s="1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02"/>
      <c r="B749" s="1"/>
      <c r="C749" s="1"/>
      <c r="D749" s="1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02"/>
      <c r="B750" s="1"/>
      <c r="C750" s="1"/>
      <c r="D750" s="1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02"/>
      <c r="B751" s="1"/>
      <c r="C751" s="1"/>
      <c r="D751" s="1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02"/>
      <c r="B752" s="1"/>
      <c r="C752" s="1"/>
      <c r="D752" s="1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02"/>
      <c r="B753" s="1"/>
      <c r="C753" s="1"/>
      <c r="D753" s="1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02"/>
      <c r="B754" s="1"/>
      <c r="C754" s="1"/>
      <c r="D754" s="1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02"/>
      <c r="B755" s="1"/>
      <c r="C755" s="1"/>
      <c r="D755" s="1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02"/>
      <c r="B756" s="1"/>
      <c r="C756" s="1"/>
      <c r="D756" s="1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02"/>
      <c r="B757" s="1"/>
      <c r="C757" s="1"/>
      <c r="D757" s="1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02"/>
      <c r="B758" s="1"/>
      <c r="C758" s="1"/>
      <c r="D758" s="1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02"/>
      <c r="B759" s="1"/>
      <c r="C759" s="1"/>
      <c r="D759" s="1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02"/>
      <c r="B760" s="1"/>
      <c r="C760" s="1"/>
      <c r="D760" s="1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02"/>
      <c r="B761" s="1"/>
      <c r="C761" s="1"/>
      <c r="D761" s="1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02"/>
      <c r="B762" s="1"/>
      <c r="C762" s="1"/>
      <c r="D762" s="1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02"/>
      <c r="B763" s="1"/>
      <c r="C763" s="1"/>
      <c r="D763" s="1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02"/>
      <c r="B764" s="1"/>
      <c r="C764" s="1"/>
      <c r="D764" s="1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02"/>
      <c r="B765" s="1"/>
      <c r="C765" s="1"/>
      <c r="D765" s="1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02"/>
      <c r="B766" s="1"/>
      <c r="C766" s="1"/>
      <c r="D766" s="1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02"/>
      <c r="B767" s="1"/>
      <c r="C767" s="1"/>
      <c r="D767" s="1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02"/>
      <c r="B768" s="1"/>
      <c r="C768" s="1"/>
      <c r="D768" s="1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02"/>
      <c r="B769" s="1"/>
      <c r="C769" s="1"/>
      <c r="D769" s="1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02"/>
      <c r="B770" s="1"/>
      <c r="C770" s="1"/>
      <c r="D770" s="1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02"/>
      <c r="B771" s="1"/>
      <c r="C771" s="1"/>
      <c r="D771" s="1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02"/>
      <c r="B772" s="1"/>
      <c r="C772" s="1"/>
      <c r="D772" s="1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02"/>
      <c r="B773" s="1"/>
      <c r="C773" s="1"/>
      <c r="D773" s="1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02"/>
      <c r="B774" s="1"/>
      <c r="C774" s="1"/>
      <c r="D774" s="1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02"/>
      <c r="B775" s="1"/>
      <c r="C775" s="1"/>
      <c r="D775" s="1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02"/>
      <c r="B776" s="1"/>
      <c r="C776" s="1"/>
      <c r="D776" s="1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02"/>
      <c r="B777" s="1"/>
      <c r="C777" s="1"/>
      <c r="D777" s="1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02"/>
      <c r="B778" s="1"/>
      <c r="C778" s="1"/>
      <c r="D778" s="1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02"/>
      <c r="B779" s="1"/>
      <c r="C779" s="1"/>
      <c r="D779" s="1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02"/>
      <c r="B780" s="1"/>
      <c r="C780" s="1"/>
      <c r="D780" s="1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02"/>
      <c r="B781" s="1"/>
      <c r="C781" s="1"/>
      <c r="D781" s="1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02"/>
      <c r="B782" s="1"/>
      <c r="C782" s="1"/>
      <c r="D782" s="1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02"/>
      <c r="B783" s="1"/>
      <c r="C783" s="1"/>
      <c r="D783" s="1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02"/>
      <c r="B784" s="1"/>
      <c r="C784" s="1"/>
      <c r="D784" s="1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02"/>
      <c r="B785" s="1"/>
      <c r="C785" s="1"/>
      <c r="D785" s="1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02"/>
      <c r="B786" s="1"/>
      <c r="C786" s="1"/>
      <c r="D786" s="1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02"/>
      <c r="B787" s="1"/>
      <c r="C787" s="1"/>
      <c r="D787" s="1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02"/>
      <c r="B788" s="1"/>
      <c r="C788" s="1"/>
      <c r="D788" s="1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02"/>
      <c r="B789" s="1"/>
      <c r="C789" s="1"/>
      <c r="D789" s="1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02"/>
      <c r="B790" s="1"/>
      <c r="C790" s="1"/>
      <c r="D790" s="1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02"/>
      <c r="B791" s="1"/>
      <c r="C791" s="1"/>
      <c r="D791" s="1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02"/>
      <c r="B792" s="1"/>
      <c r="C792" s="1"/>
      <c r="D792" s="1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02"/>
      <c r="B793" s="1"/>
      <c r="C793" s="1"/>
      <c r="D793" s="1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02"/>
      <c r="B794" s="1"/>
      <c r="C794" s="1"/>
      <c r="D794" s="1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02"/>
      <c r="B795" s="1"/>
      <c r="C795" s="1"/>
      <c r="D795" s="1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02"/>
      <c r="B796" s="1"/>
      <c r="C796" s="1"/>
      <c r="D796" s="1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02"/>
      <c r="B797" s="1"/>
      <c r="C797" s="1"/>
      <c r="D797" s="1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02"/>
      <c r="B798" s="1"/>
      <c r="C798" s="1"/>
      <c r="D798" s="1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02"/>
      <c r="B799" s="1"/>
      <c r="C799" s="1"/>
      <c r="D799" s="1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02"/>
      <c r="B800" s="1"/>
      <c r="C800" s="1"/>
      <c r="D800" s="1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02"/>
      <c r="B801" s="1"/>
      <c r="C801" s="1"/>
      <c r="D801" s="1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02"/>
      <c r="B802" s="1"/>
      <c r="C802" s="1"/>
      <c r="D802" s="1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02"/>
      <c r="B803" s="1"/>
      <c r="C803" s="1"/>
      <c r="D803" s="1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02"/>
      <c r="B804" s="1"/>
      <c r="C804" s="1"/>
      <c r="D804" s="1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02"/>
      <c r="B805" s="1"/>
      <c r="C805" s="1"/>
      <c r="D805" s="1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02"/>
      <c r="B806" s="1"/>
      <c r="C806" s="1"/>
      <c r="D806" s="1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02"/>
      <c r="B807" s="1"/>
      <c r="C807" s="1"/>
      <c r="D807" s="1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02"/>
      <c r="B808" s="1"/>
      <c r="C808" s="1"/>
      <c r="D808" s="1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02"/>
      <c r="B809" s="1"/>
      <c r="C809" s="1"/>
      <c r="D809" s="1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02"/>
      <c r="B810" s="1"/>
      <c r="C810" s="1"/>
      <c r="D810" s="1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02"/>
      <c r="B811" s="1"/>
      <c r="C811" s="1"/>
      <c r="D811" s="1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02"/>
      <c r="B812" s="1"/>
      <c r="C812" s="1"/>
      <c r="D812" s="1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02"/>
      <c r="B813" s="1"/>
      <c r="C813" s="1"/>
      <c r="D813" s="1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02"/>
      <c r="B814" s="1"/>
      <c r="C814" s="1"/>
      <c r="D814" s="1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02"/>
      <c r="B815" s="1"/>
      <c r="C815" s="1"/>
      <c r="D815" s="1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02"/>
      <c r="B816" s="1"/>
      <c r="C816" s="1"/>
      <c r="D816" s="1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02"/>
      <c r="B817" s="1"/>
      <c r="C817" s="1"/>
      <c r="D817" s="1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02"/>
      <c r="B818" s="1"/>
      <c r="C818" s="1"/>
      <c r="D818" s="1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02"/>
      <c r="B819" s="1"/>
      <c r="C819" s="1"/>
      <c r="D819" s="1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02"/>
      <c r="B820" s="1"/>
      <c r="C820" s="1"/>
      <c r="D820" s="1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02"/>
      <c r="B821" s="1"/>
      <c r="C821" s="1"/>
      <c r="D821" s="1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02"/>
      <c r="B822" s="1"/>
      <c r="C822" s="1"/>
      <c r="D822" s="1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02"/>
      <c r="B823" s="1"/>
      <c r="C823" s="1"/>
      <c r="D823" s="1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02"/>
      <c r="B824" s="1"/>
      <c r="C824" s="1"/>
      <c r="D824" s="1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02"/>
      <c r="B825" s="1"/>
      <c r="C825" s="1"/>
      <c r="D825" s="1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02"/>
      <c r="B826" s="1"/>
      <c r="C826" s="1"/>
      <c r="D826" s="1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02"/>
      <c r="B827" s="1"/>
      <c r="C827" s="1"/>
      <c r="D827" s="1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02"/>
      <c r="B828" s="1"/>
      <c r="C828" s="1"/>
      <c r="D828" s="1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02"/>
      <c r="B829" s="1"/>
      <c r="C829" s="1"/>
      <c r="D829" s="1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02"/>
      <c r="B830" s="1"/>
      <c r="C830" s="1"/>
      <c r="D830" s="1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02"/>
      <c r="B831" s="1"/>
      <c r="C831" s="1"/>
      <c r="D831" s="1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02"/>
      <c r="B832" s="1"/>
      <c r="C832" s="1"/>
      <c r="D832" s="1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02"/>
      <c r="B833" s="1"/>
      <c r="C833" s="1"/>
      <c r="D833" s="1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02"/>
      <c r="B834" s="1"/>
      <c r="C834" s="1"/>
      <c r="D834" s="1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02"/>
      <c r="B835" s="1"/>
      <c r="C835" s="1"/>
      <c r="D835" s="1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02"/>
      <c r="B836" s="1"/>
      <c r="C836" s="1"/>
      <c r="D836" s="1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02"/>
      <c r="B837" s="1"/>
      <c r="C837" s="1"/>
      <c r="D837" s="1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02"/>
      <c r="B838" s="1"/>
      <c r="C838" s="1"/>
      <c r="D838" s="1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02"/>
      <c r="B839" s="1"/>
      <c r="C839" s="1"/>
      <c r="D839" s="1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02"/>
      <c r="B840" s="1"/>
      <c r="C840" s="1"/>
      <c r="D840" s="1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02"/>
      <c r="B841" s="1"/>
      <c r="C841" s="1"/>
      <c r="D841" s="1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02"/>
      <c r="B842" s="1"/>
      <c r="C842" s="1"/>
      <c r="D842" s="1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02"/>
      <c r="B843" s="1"/>
      <c r="C843" s="1"/>
      <c r="D843" s="1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02"/>
      <c r="B844" s="1"/>
      <c r="C844" s="1"/>
      <c r="D844" s="1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02"/>
      <c r="B845" s="1"/>
      <c r="C845" s="1"/>
      <c r="D845" s="1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02"/>
      <c r="B846" s="1"/>
      <c r="C846" s="1"/>
      <c r="D846" s="1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02"/>
      <c r="B847" s="1"/>
      <c r="C847" s="1"/>
      <c r="D847" s="1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02"/>
      <c r="B848" s="1"/>
      <c r="C848" s="1"/>
      <c r="D848" s="1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02"/>
      <c r="B849" s="1"/>
      <c r="C849" s="1"/>
      <c r="D849" s="1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02"/>
      <c r="B850" s="1"/>
      <c r="C850" s="1"/>
      <c r="D850" s="1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02"/>
      <c r="B851" s="1"/>
      <c r="C851" s="1"/>
      <c r="D851" s="1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02"/>
      <c r="B852" s="1"/>
      <c r="C852" s="1"/>
      <c r="D852" s="1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02"/>
      <c r="B853" s="1"/>
      <c r="C853" s="1"/>
      <c r="D853" s="1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02"/>
      <c r="B854" s="1"/>
      <c r="C854" s="1"/>
      <c r="D854" s="1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02"/>
      <c r="B855" s="1"/>
      <c r="C855" s="1"/>
      <c r="D855" s="1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02"/>
      <c r="B856" s="1"/>
      <c r="C856" s="1"/>
      <c r="D856" s="1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02"/>
      <c r="B857" s="1"/>
      <c r="C857" s="1"/>
      <c r="D857" s="1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02"/>
      <c r="B858" s="1"/>
      <c r="C858" s="1"/>
      <c r="D858" s="1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02"/>
      <c r="B859" s="1"/>
      <c r="C859" s="1"/>
      <c r="D859" s="1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02"/>
      <c r="B860" s="1"/>
      <c r="C860" s="1"/>
      <c r="D860" s="1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02"/>
      <c r="B861" s="1"/>
      <c r="C861" s="1"/>
      <c r="D861" s="1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02"/>
      <c r="B862" s="1"/>
      <c r="C862" s="1"/>
      <c r="D862" s="1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02"/>
      <c r="B863" s="1"/>
      <c r="C863" s="1"/>
      <c r="D863" s="1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02"/>
      <c r="B864" s="1"/>
      <c r="C864" s="1"/>
      <c r="D864" s="1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02"/>
      <c r="B865" s="1"/>
      <c r="C865" s="1"/>
      <c r="D865" s="1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02"/>
      <c r="B866" s="1"/>
      <c r="C866" s="1"/>
      <c r="D866" s="1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02"/>
      <c r="B867" s="1"/>
      <c r="C867" s="1"/>
      <c r="D867" s="1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02"/>
      <c r="B868" s="1"/>
      <c r="C868" s="1"/>
      <c r="D868" s="1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02"/>
      <c r="B869" s="1"/>
      <c r="C869" s="1"/>
      <c r="D869" s="1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02"/>
      <c r="B870" s="1"/>
      <c r="C870" s="1"/>
      <c r="D870" s="1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02"/>
      <c r="B871" s="1"/>
      <c r="C871" s="1"/>
      <c r="D871" s="1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02"/>
      <c r="B872" s="1"/>
      <c r="C872" s="1"/>
      <c r="D872" s="1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02"/>
      <c r="B873" s="1"/>
      <c r="C873" s="1"/>
      <c r="D873" s="1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02"/>
      <c r="B874" s="1"/>
      <c r="C874" s="1"/>
      <c r="D874" s="1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02"/>
      <c r="B875" s="1"/>
      <c r="C875" s="1"/>
      <c r="D875" s="1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02"/>
      <c r="B876" s="1"/>
      <c r="C876" s="1"/>
      <c r="D876" s="1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02"/>
      <c r="B877" s="1"/>
      <c r="C877" s="1"/>
      <c r="D877" s="1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02"/>
      <c r="B878" s="1"/>
      <c r="C878" s="1"/>
      <c r="D878" s="1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02"/>
      <c r="B879" s="1"/>
      <c r="C879" s="1"/>
      <c r="D879" s="1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02"/>
      <c r="B880" s="1"/>
      <c r="C880" s="1"/>
      <c r="D880" s="1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02"/>
      <c r="B881" s="1"/>
      <c r="C881" s="1"/>
      <c r="D881" s="1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02"/>
      <c r="B882" s="1"/>
      <c r="C882" s="1"/>
      <c r="D882" s="1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02"/>
      <c r="B883" s="1"/>
      <c r="C883" s="1"/>
      <c r="D883" s="1"/>
      <c r="E883" s="1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02"/>
      <c r="B884" s="1"/>
      <c r="C884" s="1"/>
      <c r="D884" s="1"/>
      <c r="E884" s="1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02"/>
      <c r="B885" s="1"/>
      <c r="C885" s="1"/>
      <c r="D885" s="1"/>
      <c r="E885" s="1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02"/>
      <c r="B886" s="1"/>
      <c r="C886" s="1"/>
      <c r="D886" s="1"/>
      <c r="E886" s="1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02"/>
      <c r="B887" s="1"/>
      <c r="C887" s="1"/>
      <c r="D887" s="1"/>
      <c r="E887" s="1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02"/>
      <c r="B888" s="1"/>
      <c r="C888" s="1"/>
      <c r="D888" s="1"/>
      <c r="E888" s="1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02"/>
      <c r="B889" s="1"/>
      <c r="C889" s="1"/>
      <c r="D889" s="1"/>
      <c r="E889" s="1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02"/>
      <c r="B890" s="1"/>
      <c r="C890" s="1"/>
      <c r="D890" s="1"/>
      <c r="E890" s="1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02"/>
      <c r="B891" s="1"/>
      <c r="C891" s="1"/>
      <c r="D891" s="1"/>
      <c r="E891" s="1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02"/>
      <c r="B892" s="1"/>
      <c r="C892" s="1"/>
      <c r="D892" s="1"/>
      <c r="E892" s="1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02"/>
      <c r="B893" s="1"/>
      <c r="C893" s="1"/>
      <c r="D893" s="1"/>
      <c r="E893" s="1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02"/>
      <c r="B894" s="1"/>
      <c r="C894" s="1"/>
      <c r="D894" s="1"/>
      <c r="E894" s="1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02"/>
      <c r="B895" s="1"/>
      <c r="C895" s="1"/>
      <c r="D895" s="1"/>
      <c r="E895" s="1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02"/>
      <c r="B896" s="1"/>
      <c r="C896" s="1"/>
      <c r="D896" s="1"/>
      <c r="E896" s="1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02"/>
      <c r="B897" s="1"/>
      <c r="C897" s="1"/>
      <c r="D897" s="1"/>
      <c r="E897" s="1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02"/>
      <c r="B898" s="1"/>
      <c r="C898" s="1"/>
      <c r="D898" s="1"/>
      <c r="E898" s="1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02"/>
      <c r="B899" s="1"/>
      <c r="C899" s="1"/>
      <c r="D899" s="1"/>
      <c r="E899" s="1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02"/>
      <c r="B900" s="1"/>
      <c r="C900" s="1"/>
      <c r="D900" s="1"/>
      <c r="E900" s="1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02"/>
      <c r="B901" s="1"/>
      <c r="C901" s="1"/>
      <c r="D901" s="1"/>
      <c r="E901" s="1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02"/>
      <c r="B902" s="1"/>
      <c r="C902" s="1"/>
      <c r="D902" s="1"/>
      <c r="E902" s="1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02"/>
      <c r="B903" s="1"/>
      <c r="C903" s="1"/>
      <c r="D903" s="1"/>
      <c r="E903" s="1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02"/>
      <c r="B904" s="1"/>
      <c r="C904" s="1"/>
      <c r="D904" s="1"/>
      <c r="E904" s="1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02"/>
      <c r="B905" s="1"/>
      <c r="C905" s="1"/>
      <c r="D905" s="1"/>
      <c r="E905" s="1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02"/>
      <c r="B906" s="1"/>
      <c r="C906" s="1"/>
      <c r="D906" s="1"/>
      <c r="E906" s="1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02"/>
      <c r="B907" s="1"/>
      <c r="C907" s="1"/>
      <c r="D907" s="1"/>
      <c r="E907" s="1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02"/>
      <c r="B908" s="1"/>
      <c r="C908" s="1"/>
      <c r="D908" s="1"/>
      <c r="E908" s="1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02"/>
      <c r="B909" s="1"/>
      <c r="C909" s="1"/>
      <c r="D909" s="1"/>
      <c r="E909" s="1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02"/>
      <c r="B910" s="1"/>
      <c r="C910" s="1"/>
      <c r="D910" s="1"/>
      <c r="E910" s="1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02"/>
      <c r="B911" s="1"/>
      <c r="C911" s="1"/>
      <c r="D911" s="1"/>
      <c r="E911" s="1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02"/>
      <c r="B912" s="1"/>
      <c r="C912" s="1"/>
      <c r="D912" s="1"/>
      <c r="E912" s="1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02"/>
      <c r="B913" s="1"/>
      <c r="C913" s="1"/>
      <c r="D913" s="1"/>
      <c r="E913" s="1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02"/>
      <c r="B914" s="1"/>
      <c r="C914" s="1"/>
      <c r="D914" s="1"/>
      <c r="E914" s="1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02"/>
      <c r="B915" s="1"/>
      <c r="C915" s="1"/>
      <c r="D915" s="1"/>
      <c r="E915" s="1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02"/>
      <c r="B916" s="1"/>
      <c r="C916" s="1"/>
      <c r="D916" s="1"/>
      <c r="E916" s="1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02"/>
      <c r="B917" s="1"/>
      <c r="C917" s="1"/>
      <c r="D917" s="1"/>
      <c r="E917" s="1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02"/>
      <c r="B918" s="1"/>
      <c r="C918" s="1"/>
      <c r="D918" s="1"/>
      <c r="E918" s="1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02"/>
      <c r="B919" s="1"/>
      <c r="C919" s="1"/>
      <c r="D919" s="1"/>
      <c r="E919" s="1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02"/>
      <c r="B920" s="1"/>
      <c r="C920" s="1"/>
      <c r="D920" s="1"/>
      <c r="E920" s="1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02"/>
      <c r="B921" s="1"/>
      <c r="C921" s="1"/>
      <c r="D921" s="1"/>
      <c r="E921" s="1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02"/>
      <c r="B922" s="1"/>
      <c r="C922" s="1"/>
      <c r="D922" s="1"/>
      <c r="E922" s="1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02"/>
      <c r="B923" s="1"/>
      <c r="C923" s="1"/>
      <c r="D923" s="1"/>
      <c r="E923" s="1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02"/>
      <c r="B924" s="1"/>
      <c r="C924" s="1"/>
      <c r="D924" s="1"/>
      <c r="E924" s="1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02"/>
      <c r="B925" s="1"/>
      <c r="C925" s="1"/>
      <c r="D925" s="1"/>
      <c r="E925" s="1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02"/>
      <c r="B926" s="1"/>
      <c r="C926" s="1"/>
      <c r="D926" s="1"/>
      <c r="E926" s="1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02"/>
      <c r="B927" s="1"/>
      <c r="C927" s="1"/>
      <c r="D927" s="1"/>
      <c r="E927" s="1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02"/>
      <c r="B928" s="1"/>
      <c r="C928" s="1"/>
      <c r="D928" s="1"/>
      <c r="E928" s="1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02"/>
      <c r="B929" s="1"/>
      <c r="C929" s="1"/>
      <c r="D929" s="1"/>
      <c r="E929" s="1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02"/>
      <c r="B930" s="1"/>
      <c r="C930" s="1"/>
      <c r="D930" s="1"/>
      <c r="E930" s="1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02"/>
      <c r="B931" s="1"/>
      <c r="C931" s="1"/>
      <c r="D931" s="1"/>
      <c r="E931" s="1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02"/>
      <c r="B932" s="1"/>
      <c r="C932" s="1"/>
      <c r="D932" s="1"/>
      <c r="E932" s="1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02"/>
      <c r="B933" s="1"/>
      <c r="C933" s="1"/>
      <c r="D933" s="1"/>
      <c r="E933" s="1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02"/>
      <c r="B934" s="1"/>
      <c r="C934" s="1"/>
      <c r="D934" s="1"/>
      <c r="E934" s="1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02"/>
      <c r="B935" s="1"/>
      <c r="C935" s="1"/>
      <c r="D935" s="1"/>
      <c r="E935" s="1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02"/>
      <c r="B936" s="1"/>
      <c r="C936" s="1"/>
      <c r="D936" s="1"/>
      <c r="E936" s="1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02"/>
      <c r="B937" s="1"/>
      <c r="C937" s="1"/>
      <c r="D937" s="1"/>
      <c r="E937" s="1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02"/>
      <c r="B938" s="1"/>
      <c r="C938" s="1"/>
      <c r="D938" s="1"/>
      <c r="E938" s="1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02"/>
      <c r="B939" s="1"/>
      <c r="C939" s="1"/>
      <c r="D939" s="1"/>
      <c r="E939" s="1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02"/>
      <c r="B940" s="1"/>
      <c r="C940" s="1"/>
      <c r="D940" s="1"/>
      <c r="E940" s="1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02"/>
      <c r="B941" s="1"/>
      <c r="C941" s="1"/>
      <c r="D941" s="1"/>
      <c r="E941" s="1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02"/>
      <c r="B942" s="1"/>
      <c r="C942" s="1"/>
      <c r="D942" s="1"/>
      <c r="E942" s="1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02"/>
      <c r="B943" s="1"/>
      <c r="C943" s="1"/>
      <c r="D943" s="1"/>
      <c r="E943" s="1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02"/>
      <c r="B944" s="1"/>
      <c r="C944" s="1"/>
      <c r="D944" s="1"/>
      <c r="E944" s="1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02"/>
      <c r="B945" s="1"/>
      <c r="C945" s="1"/>
      <c r="D945" s="1"/>
      <c r="E945" s="1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02"/>
      <c r="B946" s="1"/>
      <c r="C946" s="1"/>
      <c r="D946" s="1"/>
      <c r="E946" s="1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02"/>
      <c r="B947" s="1"/>
      <c r="C947" s="1"/>
      <c r="D947" s="1"/>
      <c r="E947" s="1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02"/>
      <c r="B948" s="1"/>
      <c r="C948" s="1"/>
      <c r="D948" s="1"/>
      <c r="E948" s="1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02"/>
      <c r="B949" s="1"/>
      <c r="C949" s="1"/>
      <c r="D949" s="1"/>
      <c r="E949" s="1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02"/>
      <c r="B950" s="1"/>
      <c r="C950" s="1"/>
      <c r="D950" s="1"/>
      <c r="E950" s="1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02"/>
      <c r="B951" s="1"/>
      <c r="C951" s="1"/>
      <c r="D951" s="1"/>
      <c r="E951" s="1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02"/>
      <c r="B952" s="1"/>
      <c r="C952" s="1"/>
      <c r="D952" s="1"/>
      <c r="E952" s="1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02"/>
      <c r="B953" s="1"/>
      <c r="C953" s="1"/>
      <c r="D953" s="1"/>
      <c r="E953" s="1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02"/>
      <c r="B954" s="1"/>
      <c r="C954" s="1"/>
      <c r="D954" s="1"/>
      <c r="E954" s="1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02"/>
      <c r="B955" s="1"/>
      <c r="C955" s="1"/>
      <c r="D955" s="1"/>
      <c r="E955" s="1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02"/>
      <c r="B956" s="1"/>
      <c r="C956" s="1"/>
      <c r="D956" s="1"/>
      <c r="E956" s="1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02"/>
      <c r="B957" s="1"/>
      <c r="C957" s="1"/>
      <c r="D957" s="1"/>
      <c r="E957" s="1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02"/>
      <c r="B958" s="1"/>
      <c r="C958" s="1"/>
      <c r="D958" s="1"/>
      <c r="E958" s="1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02"/>
      <c r="B959" s="1"/>
      <c r="C959" s="1"/>
      <c r="D959" s="1"/>
      <c r="E959" s="1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02"/>
      <c r="B960" s="1"/>
      <c r="C960" s="1"/>
      <c r="D960" s="1"/>
      <c r="E960" s="1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02"/>
      <c r="B961" s="1"/>
      <c r="C961" s="1"/>
      <c r="D961" s="1"/>
      <c r="E961" s="1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02"/>
      <c r="B962" s="1"/>
      <c r="C962" s="1"/>
      <c r="D962" s="1"/>
      <c r="E962" s="1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02"/>
      <c r="B963" s="1"/>
      <c r="C963" s="1"/>
      <c r="D963" s="1"/>
      <c r="E963" s="1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02"/>
      <c r="B964" s="1"/>
      <c r="C964" s="1"/>
      <c r="D964" s="1"/>
      <c r="E964" s="1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02"/>
      <c r="B965" s="1"/>
      <c r="C965" s="1"/>
      <c r="D965" s="1"/>
      <c r="E965" s="1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02"/>
      <c r="B966" s="1"/>
      <c r="C966" s="1"/>
      <c r="D966" s="1"/>
      <c r="E966" s="1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02"/>
      <c r="B967" s="1"/>
      <c r="C967" s="1"/>
      <c r="D967" s="1"/>
      <c r="E967" s="1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02"/>
      <c r="B968" s="1"/>
      <c r="C968" s="1"/>
      <c r="D968" s="1"/>
      <c r="E968" s="1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02"/>
      <c r="B969" s="1"/>
      <c r="C969" s="1"/>
      <c r="D969" s="1"/>
      <c r="E969" s="1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02"/>
      <c r="B970" s="1"/>
      <c r="C970" s="1"/>
      <c r="D970" s="1"/>
      <c r="E970" s="1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02"/>
      <c r="B971" s="1"/>
      <c r="C971" s="1"/>
      <c r="D971" s="1"/>
      <c r="E971" s="1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02"/>
      <c r="B972" s="1"/>
      <c r="C972" s="1"/>
      <c r="D972" s="1"/>
      <c r="E972" s="1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02"/>
      <c r="B973" s="1"/>
      <c r="C973" s="1"/>
      <c r="D973" s="1"/>
      <c r="E973" s="1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02"/>
      <c r="B974" s="1"/>
      <c r="C974" s="1"/>
      <c r="D974" s="1"/>
      <c r="E974" s="1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02"/>
      <c r="B975" s="1"/>
      <c r="C975" s="1"/>
      <c r="D975" s="1"/>
      <c r="E975" s="1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02"/>
      <c r="B976" s="1"/>
      <c r="C976" s="1"/>
      <c r="D976" s="1"/>
      <c r="E976" s="1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02"/>
      <c r="B977" s="1"/>
      <c r="C977" s="1"/>
      <c r="D977" s="1"/>
      <c r="E977" s="1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02"/>
      <c r="B978" s="1"/>
      <c r="C978" s="1"/>
      <c r="D978" s="1"/>
      <c r="E978" s="1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02"/>
      <c r="B979" s="1"/>
      <c r="C979" s="1"/>
      <c r="D979" s="1"/>
      <c r="E979" s="1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02"/>
      <c r="B980" s="1"/>
      <c r="C980" s="1"/>
      <c r="D980" s="1"/>
      <c r="E980" s="1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02"/>
      <c r="B981" s="1"/>
      <c r="C981" s="1"/>
      <c r="D981" s="1"/>
      <c r="E981" s="1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02"/>
      <c r="B982" s="1"/>
      <c r="C982" s="1"/>
      <c r="D982" s="1"/>
      <c r="E982" s="1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02"/>
      <c r="B983" s="1"/>
      <c r="C983" s="1"/>
      <c r="D983" s="1"/>
      <c r="E983" s="1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02"/>
      <c r="B984" s="1"/>
      <c r="C984" s="1"/>
      <c r="D984" s="1"/>
      <c r="E984" s="1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02"/>
      <c r="B985" s="1"/>
      <c r="C985" s="1"/>
      <c r="D985" s="1"/>
      <c r="E985" s="1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02"/>
      <c r="B986" s="1"/>
      <c r="C986" s="1"/>
      <c r="D986" s="1"/>
      <c r="E986" s="1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02"/>
      <c r="B987" s="1"/>
      <c r="C987" s="1"/>
      <c r="D987" s="1"/>
      <c r="E987" s="1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02"/>
      <c r="B988" s="1"/>
      <c r="C988" s="1"/>
      <c r="D988" s="1"/>
      <c r="E988" s="1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02"/>
      <c r="B989" s="1"/>
      <c r="C989" s="1"/>
      <c r="D989" s="1"/>
      <c r="E989" s="1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02"/>
      <c r="B990" s="1"/>
      <c r="C990" s="1"/>
      <c r="D990" s="1"/>
      <c r="E990" s="1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02"/>
      <c r="B991" s="1"/>
      <c r="C991" s="1"/>
      <c r="D991" s="1"/>
      <c r="E991" s="1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02"/>
      <c r="B992" s="1"/>
      <c r="C992" s="1"/>
      <c r="D992" s="1"/>
      <c r="E992" s="1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02"/>
      <c r="B993" s="1"/>
      <c r="C993" s="1"/>
      <c r="D993" s="1"/>
      <c r="E993" s="1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02"/>
      <c r="B994" s="1"/>
      <c r="C994" s="1"/>
      <c r="D994" s="1"/>
      <c r="E994" s="1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02"/>
      <c r="B995" s="1"/>
      <c r="C995" s="1"/>
      <c r="D995" s="1"/>
      <c r="E995" s="1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02"/>
      <c r="B996" s="1"/>
      <c r="C996" s="1"/>
      <c r="D996" s="1"/>
      <c r="E996" s="1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302"/>
      <c r="B997" s="1"/>
      <c r="C997" s="1"/>
      <c r="D997" s="1"/>
      <c r="E997" s="1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302"/>
      <c r="B998" s="1"/>
      <c r="C998" s="1"/>
      <c r="D998" s="1"/>
      <c r="E998" s="1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302"/>
      <c r="B999" s="1"/>
      <c r="C999" s="1"/>
      <c r="D999" s="1"/>
      <c r="E999" s="1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302"/>
      <c r="B1000" s="1"/>
      <c r="C1000" s="1"/>
      <c r="D1000" s="1"/>
      <c r="E1000" s="1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302"/>
      <c r="B1001" s="1"/>
      <c r="C1001" s="1"/>
      <c r="D1001" s="1"/>
      <c r="E1001" s="1"/>
      <c r="F1001" s="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302"/>
      <c r="B1002" s="1"/>
      <c r="C1002" s="1"/>
      <c r="D1002" s="1"/>
      <c r="E1002" s="1"/>
      <c r="F1002" s="5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33">
    <mergeCell ref="A42:A46"/>
    <mergeCell ref="B42:B46"/>
    <mergeCell ref="A47:A51"/>
    <mergeCell ref="B47:B51"/>
    <mergeCell ref="A52:A56"/>
    <mergeCell ref="B52:B56"/>
    <mergeCell ref="A59:D59"/>
    <mergeCell ref="E47:E51"/>
    <mergeCell ref="E52:E56"/>
    <mergeCell ref="E42:E46"/>
    <mergeCell ref="F52:F56"/>
    <mergeCell ref="G52:G56"/>
    <mergeCell ref="E57:F57"/>
    <mergeCell ref="E59:G59"/>
    <mergeCell ref="A60:G60"/>
    <mergeCell ref="D69:D72"/>
    <mergeCell ref="G69:G72"/>
    <mergeCell ref="E64:F64"/>
    <mergeCell ref="A66:D66"/>
    <mergeCell ref="E66:G66"/>
    <mergeCell ref="A67:G67"/>
    <mergeCell ref="A69:A72"/>
    <mergeCell ref="B69:B72"/>
    <mergeCell ref="C69:C72"/>
    <mergeCell ref="E77:E81"/>
    <mergeCell ref="F77:F81"/>
    <mergeCell ref="E82:F82"/>
    <mergeCell ref="A73:A76"/>
    <mergeCell ref="B73:B76"/>
    <mergeCell ref="E73:E76"/>
    <mergeCell ref="F73:F76"/>
    <mergeCell ref="G73:G76"/>
    <mergeCell ref="A77:A81"/>
    <mergeCell ref="G77:G81"/>
    <mergeCell ref="B77:B81"/>
    <mergeCell ref="A1:G2"/>
    <mergeCell ref="A3:E6"/>
    <mergeCell ref="A7:B7"/>
    <mergeCell ref="B8:G8"/>
    <mergeCell ref="B9:G9"/>
    <mergeCell ref="B10:G10"/>
    <mergeCell ref="B11:G11"/>
    <mergeCell ref="B12:G12"/>
    <mergeCell ref="B13:G13"/>
    <mergeCell ref="A15:E15"/>
    <mergeCell ref="B16:G16"/>
    <mergeCell ref="B17:G17"/>
    <mergeCell ref="B18:G18"/>
    <mergeCell ref="A20:E20"/>
    <mergeCell ref="B21:G21"/>
    <mergeCell ref="B22:G22"/>
    <mergeCell ref="B23:G23"/>
    <mergeCell ref="A25:G25"/>
    <mergeCell ref="A26:D26"/>
    <mergeCell ref="E26:G26"/>
    <mergeCell ref="A27:G27"/>
    <mergeCell ref="A29:A33"/>
    <mergeCell ref="B29:B33"/>
    <mergeCell ref="C29:C30"/>
    <mergeCell ref="D29:D30"/>
    <mergeCell ref="G29:G33"/>
    <mergeCell ref="C31:C32"/>
    <mergeCell ref="D31:D32"/>
    <mergeCell ref="A34:A36"/>
    <mergeCell ref="B34:B36"/>
    <mergeCell ref="G34:G36"/>
    <mergeCell ref="E35:E36"/>
    <mergeCell ref="F35:F36"/>
    <mergeCell ref="B37:B41"/>
    <mergeCell ref="G37:G41"/>
    <mergeCell ref="E37:E41"/>
    <mergeCell ref="F37:F41"/>
    <mergeCell ref="A37:A41"/>
    <mergeCell ref="F42:F46"/>
    <mergeCell ref="G42:G46"/>
    <mergeCell ref="F47:F51"/>
    <mergeCell ref="G47:G51"/>
    <mergeCell ref="C96:C97"/>
    <mergeCell ref="C98:C99"/>
    <mergeCell ref="E136:F136"/>
    <mergeCell ref="E137:F137"/>
    <mergeCell ref="F127:F129"/>
    <mergeCell ref="G127:G129"/>
    <mergeCell ref="F130:F132"/>
    <mergeCell ref="G130:G132"/>
    <mergeCell ref="G133:G135"/>
    <mergeCell ref="E134:E135"/>
    <mergeCell ref="F134:F135"/>
    <mergeCell ref="D94:D95"/>
    <mergeCell ref="G94:G101"/>
    <mergeCell ref="D96:D97"/>
    <mergeCell ref="D98:D99"/>
    <mergeCell ref="D100:D101"/>
    <mergeCell ref="G102:G105"/>
    <mergeCell ref="E106:F106"/>
    <mergeCell ref="E108:G108"/>
    <mergeCell ref="A91:D91"/>
    <mergeCell ref="E91:G91"/>
    <mergeCell ref="A92:G92"/>
    <mergeCell ref="B94:B101"/>
    <mergeCell ref="C94:C95"/>
    <mergeCell ref="C100:C101"/>
    <mergeCell ref="A94:A101"/>
    <mergeCell ref="A102:A105"/>
    <mergeCell ref="B102:B105"/>
    <mergeCell ref="C102:C105"/>
    <mergeCell ref="D102:D105"/>
    <mergeCell ref="A108:D108"/>
    <mergeCell ref="A109:G109"/>
    <mergeCell ref="C114:C116"/>
    <mergeCell ref="C117:C118"/>
    <mergeCell ref="A111:A118"/>
    <mergeCell ref="B111:B118"/>
    <mergeCell ref="C111:C113"/>
    <mergeCell ref="D111:D113"/>
    <mergeCell ref="F111:F118"/>
    <mergeCell ref="G111:G118"/>
    <mergeCell ref="D114:D116"/>
    <mergeCell ref="A130:A132"/>
    <mergeCell ref="B130:B132"/>
    <mergeCell ref="A133:A135"/>
    <mergeCell ref="B133:B135"/>
    <mergeCell ref="A139:G139"/>
    <mergeCell ref="A140:G145"/>
    <mergeCell ref="C147:E147"/>
    <mergeCell ref="C148:E148"/>
    <mergeCell ref="D117:D118"/>
    <mergeCell ref="E119:F119"/>
    <mergeCell ref="A124:D124"/>
    <mergeCell ref="E124:G124"/>
    <mergeCell ref="A125:G125"/>
    <mergeCell ref="A127:A129"/>
    <mergeCell ref="B127:B12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2"/>
  <sheetViews>
    <sheetView tabSelected="1" topLeftCell="A4" workbookViewId="0">
      <selection activeCell="O21" sqref="O21"/>
    </sheetView>
  </sheetViews>
  <sheetFormatPr defaultColWidth="12.625" defaultRowHeight="15" customHeight="1"/>
  <cols>
    <col min="1" max="1" width="19.25" style="313" customWidth="1"/>
    <col min="2" max="2" width="15.375" customWidth="1"/>
    <col min="3" max="3" width="18.875" customWidth="1"/>
    <col min="4" max="4" width="8.125" customWidth="1"/>
    <col min="5" max="5" width="35.375" customWidth="1"/>
    <col min="6" max="6" width="6.125" customWidth="1"/>
    <col min="7" max="7" width="11" customWidth="1"/>
    <col min="8" max="8" width="4.625" customWidth="1"/>
    <col min="9" max="10" width="8" customWidth="1"/>
    <col min="11" max="11" width="9.5" customWidth="1"/>
    <col min="12" max="12" width="8" customWidth="1"/>
    <col min="13" max="26" width="7.625" customWidth="1"/>
  </cols>
  <sheetData>
    <row r="1" spans="1:26" ht="18" customHeight="1">
      <c r="A1" s="201" t="s">
        <v>218</v>
      </c>
      <c r="B1" s="202"/>
      <c r="C1" s="202"/>
      <c r="D1" s="202"/>
      <c r="E1" s="202"/>
      <c r="F1" s="202"/>
      <c r="G1" s="20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>
      <c r="A2" s="202"/>
      <c r="B2" s="202"/>
      <c r="C2" s="202"/>
      <c r="D2" s="202"/>
      <c r="E2" s="202"/>
      <c r="F2" s="202"/>
      <c r="G2" s="2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83" t="s">
        <v>127</v>
      </c>
      <c r="B3" s="139"/>
      <c r="C3" s="139"/>
      <c r="D3" s="139"/>
      <c r="E3" s="139"/>
      <c r="F3" s="2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39"/>
      <c r="B4" s="139"/>
      <c r="C4" s="139"/>
      <c r="D4" s="139"/>
      <c r="E4" s="139"/>
      <c r="F4" s="2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39"/>
      <c r="B5" s="139"/>
      <c r="C5" s="139"/>
      <c r="D5" s="139"/>
      <c r="E5" s="139"/>
      <c r="F5" s="2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1" customHeight="1">
      <c r="A6" s="139"/>
      <c r="B6" s="139"/>
      <c r="C6" s="139"/>
      <c r="D6" s="139"/>
      <c r="E6" s="139"/>
      <c r="F6" s="2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33" t="s">
        <v>1</v>
      </c>
      <c r="B7" s="134"/>
      <c r="C7" s="4"/>
      <c r="D7" s="1"/>
      <c r="E7" s="1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287" t="s">
        <v>2</v>
      </c>
      <c r="B8" s="203"/>
      <c r="C8" s="142"/>
      <c r="D8" s="142"/>
      <c r="E8" s="142"/>
      <c r="F8" s="142"/>
      <c r="G8" s="14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288" t="s">
        <v>3</v>
      </c>
      <c r="B9" s="199"/>
      <c r="C9" s="178"/>
      <c r="D9" s="178"/>
      <c r="E9" s="178"/>
      <c r="F9" s="178"/>
      <c r="G9" s="17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288" t="s">
        <v>4</v>
      </c>
      <c r="B10" s="199"/>
      <c r="C10" s="178"/>
      <c r="D10" s="178"/>
      <c r="E10" s="178"/>
      <c r="F10" s="178"/>
      <c r="G10" s="17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289" t="s">
        <v>5</v>
      </c>
      <c r="B11" s="199"/>
      <c r="C11" s="178"/>
      <c r="D11" s="178"/>
      <c r="E11" s="178"/>
      <c r="F11" s="178"/>
      <c r="G11" s="17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290" t="s">
        <v>6</v>
      </c>
      <c r="B12" s="204"/>
      <c r="C12" s="178"/>
      <c r="D12" s="178"/>
      <c r="E12" s="178"/>
      <c r="F12" s="178"/>
      <c r="G12" s="17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.75" customHeight="1">
      <c r="A13" s="291" t="s">
        <v>7</v>
      </c>
      <c r="B13" s="200"/>
      <c r="C13" s="145"/>
      <c r="D13" s="145"/>
      <c r="E13" s="145"/>
      <c r="F13" s="145"/>
      <c r="G13" s="14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92"/>
      <c r="B14" s="8"/>
      <c r="C14" s="8"/>
      <c r="D14" s="8"/>
      <c r="E14" s="8"/>
      <c r="F14" s="9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133" t="s">
        <v>8</v>
      </c>
      <c r="B15" s="134"/>
      <c r="C15" s="134"/>
      <c r="D15" s="134"/>
      <c r="E15" s="134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293" t="s">
        <v>9</v>
      </c>
      <c r="B16" s="198"/>
      <c r="C16" s="142"/>
      <c r="D16" s="142"/>
      <c r="E16" s="142"/>
      <c r="F16" s="142"/>
      <c r="G16" s="143"/>
      <c r="H16" s="6"/>
      <c r="I16" s="10"/>
      <c r="J16" s="10"/>
      <c r="K16" s="1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.75" customHeight="1">
      <c r="A17" s="294" t="s">
        <v>10</v>
      </c>
      <c r="B17" s="199"/>
      <c r="C17" s="178"/>
      <c r="D17" s="178"/>
      <c r="E17" s="178"/>
      <c r="F17" s="178"/>
      <c r="G17" s="179"/>
      <c r="H17" s="6"/>
      <c r="I17" s="10"/>
      <c r="J17" s="10"/>
      <c r="K17" s="1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.75" customHeight="1">
      <c r="A18" s="295" t="s">
        <v>11</v>
      </c>
      <c r="B18" s="200"/>
      <c r="C18" s="145"/>
      <c r="D18" s="145"/>
      <c r="E18" s="145"/>
      <c r="F18" s="145"/>
      <c r="G18" s="146"/>
      <c r="H18" s="6"/>
      <c r="I18" s="10"/>
      <c r="J18" s="10"/>
      <c r="K18" s="1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" customHeight="1">
      <c r="A19" s="296"/>
      <c r="B19" s="81"/>
      <c r="C19" s="81"/>
      <c r="D19" s="81"/>
      <c r="E19" s="81"/>
      <c r="F19" s="82"/>
      <c r="G19" s="8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.75" customHeight="1">
      <c r="A20" s="133" t="s">
        <v>12</v>
      </c>
      <c r="B20" s="134"/>
      <c r="C20" s="134"/>
      <c r="D20" s="134"/>
      <c r="E20" s="134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293" t="s">
        <v>9</v>
      </c>
      <c r="B21" s="198"/>
      <c r="C21" s="142"/>
      <c r="D21" s="142"/>
      <c r="E21" s="142"/>
      <c r="F21" s="142"/>
      <c r="G21" s="143"/>
      <c r="H21" s="1"/>
      <c r="I21" s="10"/>
      <c r="J21" s="10"/>
      <c r="K21" s="1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294" t="s">
        <v>10</v>
      </c>
      <c r="B22" s="199"/>
      <c r="C22" s="178"/>
      <c r="D22" s="178"/>
      <c r="E22" s="178"/>
      <c r="F22" s="178"/>
      <c r="G22" s="179"/>
      <c r="H22" s="1"/>
      <c r="I22" s="10"/>
      <c r="J22" s="10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295" t="s">
        <v>11</v>
      </c>
      <c r="B23" s="200"/>
      <c r="C23" s="145"/>
      <c r="D23" s="145"/>
      <c r="E23" s="145"/>
      <c r="F23" s="145"/>
      <c r="G23" s="146"/>
      <c r="H23" s="1"/>
      <c r="I23" s="10"/>
      <c r="J23" s="10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97"/>
      <c r="B24" s="11"/>
      <c r="C24" s="11"/>
      <c r="D24" s="1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81" t="s">
        <v>13</v>
      </c>
      <c r="B25" s="139"/>
      <c r="C25" s="139"/>
      <c r="D25" s="139"/>
      <c r="E25" s="139"/>
      <c r="F25" s="139"/>
      <c r="G25" s="13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50" t="s">
        <v>14</v>
      </c>
      <c r="B26" s="139"/>
      <c r="C26" s="139"/>
      <c r="D26" s="139"/>
      <c r="E26" s="151" t="s">
        <v>15</v>
      </c>
      <c r="F26" s="139"/>
      <c r="G26" s="13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52" t="s">
        <v>16</v>
      </c>
      <c r="B27" s="134"/>
      <c r="C27" s="134"/>
      <c r="D27" s="134"/>
      <c r="E27" s="134"/>
      <c r="F27" s="134"/>
      <c r="G27" s="134"/>
      <c r="H27" s="12"/>
      <c r="I27" s="12"/>
      <c r="J27" s="12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298" t="s">
        <v>17</v>
      </c>
      <c r="B28" s="13" t="s">
        <v>18</v>
      </c>
      <c r="C28" s="14" t="s">
        <v>19</v>
      </c>
      <c r="D28" s="15" t="s">
        <v>20</v>
      </c>
      <c r="E28" s="13" t="s">
        <v>21</v>
      </c>
      <c r="F28" s="16" t="s">
        <v>22</v>
      </c>
      <c r="G28" s="13" t="s">
        <v>23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99" t="s">
        <v>24</v>
      </c>
      <c r="B29" s="155" t="s">
        <v>25</v>
      </c>
      <c r="C29" s="155" t="s">
        <v>26</v>
      </c>
      <c r="D29" s="156">
        <v>5</v>
      </c>
      <c r="E29" s="83"/>
      <c r="F29" s="84"/>
      <c r="G29" s="158">
        <f>SUM(F29:F33)</f>
        <v>0</v>
      </c>
      <c r="H29" s="1"/>
      <c r="I29" s="10"/>
      <c r="J29" s="10"/>
      <c r="K29" s="10"/>
      <c r="L29" s="1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85"/>
      <c r="B30" s="130"/>
      <c r="C30" s="131"/>
      <c r="D30" s="131"/>
      <c r="E30" s="85"/>
      <c r="F30" s="51"/>
      <c r="G30" s="159"/>
      <c r="H30" s="1"/>
      <c r="I30" s="10"/>
      <c r="J30" s="10"/>
      <c r="K30" s="10"/>
      <c r="L30" s="1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85"/>
      <c r="B31" s="130"/>
      <c r="C31" s="154" t="s">
        <v>29</v>
      </c>
      <c r="D31" s="147">
        <v>3</v>
      </c>
      <c r="E31" s="85"/>
      <c r="F31" s="51"/>
      <c r="G31" s="159"/>
      <c r="H31" s="1"/>
      <c r="I31" s="10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85"/>
      <c r="B32" s="130"/>
      <c r="C32" s="131"/>
      <c r="D32" s="131"/>
      <c r="E32" s="85"/>
      <c r="F32" s="51"/>
      <c r="G32" s="159"/>
      <c r="H32" s="1"/>
      <c r="I32" s="10"/>
      <c r="J32" s="10"/>
      <c r="K32" s="10"/>
      <c r="L32" s="1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86"/>
      <c r="B33" s="131"/>
      <c r="C33" s="22" t="s">
        <v>30</v>
      </c>
      <c r="D33" s="23">
        <v>1</v>
      </c>
      <c r="E33" s="85"/>
      <c r="F33" s="51"/>
      <c r="G33" s="164"/>
      <c r="H33" s="1"/>
      <c r="I33" s="10"/>
      <c r="J33" s="10"/>
      <c r="K33" s="10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00" t="s">
        <v>31</v>
      </c>
      <c r="B34" s="154" t="s">
        <v>128</v>
      </c>
      <c r="C34" s="22" t="s">
        <v>26</v>
      </c>
      <c r="D34" s="23">
        <v>15</v>
      </c>
      <c r="E34" s="85"/>
      <c r="F34" s="51"/>
      <c r="G34" s="163">
        <f>SUM(F34:F36)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85"/>
      <c r="B35" s="130"/>
      <c r="C35" s="22" t="s">
        <v>29</v>
      </c>
      <c r="D35" s="23">
        <v>10</v>
      </c>
      <c r="E35" s="197"/>
      <c r="F35" s="175"/>
      <c r="G35" s="15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86"/>
      <c r="B36" s="131"/>
      <c r="C36" s="22" t="s">
        <v>30</v>
      </c>
      <c r="D36" s="23">
        <v>5</v>
      </c>
      <c r="E36" s="131"/>
      <c r="F36" s="131"/>
      <c r="G36" s="16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84" t="s">
        <v>220</v>
      </c>
      <c r="B37" s="129" t="s">
        <v>129</v>
      </c>
      <c r="C37" s="22" t="s">
        <v>35</v>
      </c>
      <c r="D37" s="23">
        <v>22</v>
      </c>
      <c r="E37" s="174"/>
      <c r="F37" s="175"/>
      <c r="G37" s="163">
        <f>F37</f>
        <v>0</v>
      </c>
      <c r="H37" s="1"/>
      <c r="I37" s="10"/>
      <c r="J37" s="10"/>
      <c r="K37" s="10"/>
      <c r="L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85"/>
      <c r="B38" s="130"/>
      <c r="C38" s="22" t="s">
        <v>36</v>
      </c>
      <c r="D38" s="23">
        <v>19</v>
      </c>
      <c r="E38" s="130"/>
      <c r="F38" s="130"/>
      <c r="G38" s="159"/>
      <c r="H38" s="1"/>
      <c r="I38" s="10"/>
      <c r="J38" s="10"/>
      <c r="K38" s="10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85"/>
      <c r="B39" s="130"/>
      <c r="C39" s="22" t="s">
        <v>37</v>
      </c>
      <c r="D39" s="23">
        <v>16</v>
      </c>
      <c r="E39" s="130"/>
      <c r="F39" s="130"/>
      <c r="G39" s="159"/>
      <c r="H39" s="1"/>
      <c r="I39" s="10"/>
      <c r="J39" s="10"/>
      <c r="K39" s="10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85"/>
      <c r="B40" s="130"/>
      <c r="C40" s="22" t="s">
        <v>38</v>
      </c>
      <c r="D40" s="23">
        <v>13</v>
      </c>
      <c r="E40" s="130"/>
      <c r="F40" s="130"/>
      <c r="G40" s="159"/>
      <c r="H40" s="1"/>
      <c r="I40" s="10"/>
      <c r="J40" s="10"/>
      <c r="K40" s="10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86"/>
      <c r="B41" s="131"/>
      <c r="C41" s="22" t="s">
        <v>39</v>
      </c>
      <c r="D41" s="23">
        <v>10</v>
      </c>
      <c r="E41" s="131"/>
      <c r="F41" s="131"/>
      <c r="G41" s="164"/>
      <c r="H41" s="1"/>
      <c r="I41" s="10"/>
      <c r="J41" s="10"/>
      <c r="K41" s="10"/>
      <c r="L41" s="1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84" t="s">
        <v>40</v>
      </c>
      <c r="B42" s="129" t="s">
        <v>130</v>
      </c>
      <c r="C42" s="22" t="s">
        <v>42</v>
      </c>
      <c r="D42" s="23">
        <v>20</v>
      </c>
      <c r="E42" s="129">
        <f>'Plán týdenního mikrocyklu'!Y7</f>
        <v>0</v>
      </c>
      <c r="F42" s="175"/>
      <c r="G42" s="163">
        <f>F42</f>
        <v>0</v>
      </c>
      <c r="H42" s="1"/>
      <c r="I42" s="10"/>
      <c r="J42" s="10"/>
      <c r="K42" s="10"/>
      <c r="L42" s="1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85"/>
      <c r="B43" s="130"/>
      <c r="C43" s="22" t="s">
        <v>44</v>
      </c>
      <c r="D43" s="23">
        <v>18</v>
      </c>
      <c r="E43" s="130"/>
      <c r="F43" s="130"/>
      <c r="G43" s="159"/>
      <c r="H43" s="1"/>
      <c r="I43" s="10"/>
      <c r="J43" s="10"/>
      <c r="K43" s="10"/>
      <c r="L43" s="1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85"/>
      <c r="B44" s="130"/>
      <c r="C44" s="22" t="s">
        <v>45</v>
      </c>
      <c r="D44" s="23">
        <v>16</v>
      </c>
      <c r="E44" s="130"/>
      <c r="F44" s="130"/>
      <c r="G44" s="159"/>
      <c r="H44" s="1"/>
      <c r="I44" s="10"/>
      <c r="J44" s="10"/>
      <c r="K44" s="10"/>
      <c r="L44" s="1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85"/>
      <c r="B45" s="130"/>
      <c r="C45" s="24" t="s">
        <v>46</v>
      </c>
      <c r="D45" s="23">
        <v>14</v>
      </c>
      <c r="E45" s="130"/>
      <c r="F45" s="130"/>
      <c r="G45" s="159"/>
      <c r="H45" s="1"/>
      <c r="I45" s="10"/>
      <c r="J45" s="10"/>
      <c r="K45" s="10"/>
      <c r="L45" s="1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86"/>
      <c r="B46" s="131"/>
      <c r="C46" s="24" t="s">
        <v>47</v>
      </c>
      <c r="D46" s="23">
        <v>12</v>
      </c>
      <c r="E46" s="131"/>
      <c r="F46" s="131"/>
      <c r="G46" s="164"/>
      <c r="H46" s="1"/>
      <c r="I46" s="10"/>
      <c r="J46" s="10"/>
      <c r="K46" s="10"/>
      <c r="L46" s="1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84" t="s">
        <v>48</v>
      </c>
      <c r="B47" s="129" t="s">
        <v>131</v>
      </c>
      <c r="C47" s="25" t="s">
        <v>50</v>
      </c>
      <c r="D47" s="23">
        <v>15</v>
      </c>
      <c r="E47" s="129">
        <f>'Plán týdenního mikrocyklu'!AB7</f>
        <v>0</v>
      </c>
      <c r="F47" s="175"/>
      <c r="G47" s="163">
        <f>F47</f>
        <v>0</v>
      </c>
      <c r="H47" s="26"/>
      <c r="I47" s="10"/>
      <c r="J47" s="10"/>
      <c r="K47" s="10"/>
      <c r="L47" s="10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4.25" customHeight="1">
      <c r="A48" s="285"/>
      <c r="B48" s="130"/>
      <c r="C48" s="22" t="s">
        <v>52</v>
      </c>
      <c r="D48" s="23">
        <v>13</v>
      </c>
      <c r="E48" s="130"/>
      <c r="F48" s="130"/>
      <c r="G48" s="159"/>
      <c r="H48" s="26"/>
      <c r="I48" s="10"/>
      <c r="J48" s="10"/>
      <c r="K48" s="10"/>
      <c r="L48" s="10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4.25" customHeight="1">
      <c r="A49" s="285"/>
      <c r="B49" s="130"/>
      <c r="C49" s="22" t="s">
        <v>53</v>
      </c>
      <c r="D49" s="23">
        <v>11</v>
      </c>
      <c r="E49" s="130"/>
      <c r="F49" s="130"/>
      <c r="G49" s="159"/>
      <c r="H49" s="26"/>
      <c r="I49" s="10"/>
      <c r="J49" s="10"/>
      <c r="K49" s="10"/>
      <c r="L49" s="10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4.25" customHeight="1">
      <c r="A50" s="285"/>
      <c r="B50" s="130"/>
      <c r="C50" s="22" t="s">
        <v>51</v>
      </c>
      <c r="D50" s="23">
        <v>9</v>
      </c>
      <c r="E50" s="130"/>
      <c r="F50" s="130"/>
      <c r="G50" s="159"/>
      <c r="H50" s="26"/>
      <c r="I50" s="10"/>
      <c r="J50" s="10"/>
      <c r="K50" s="10"/>
      <c r="L50" s="1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4.25" customHeight="1">
      <c r="A51" s="286"/>
      <c r="B51" s="131"/>
      <c r="C51" s="24" t="s">
        <v>54</v>
      </c>
      <c r="D51" s="23">
        <v>6</v>
      </c>
      <c r="E51" s="131"/>
      <c r="F51" s="131"/>
      <c r="G51" s="164"/>
      <c r="H51" s="26"/>
      <c r="I51" s="10"/>
      <c r="J51" s="10"/>
      <c r="K51" s="10"/>
      <c r="L51" s="10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4.25" customHeight="1">
      <c r="A52" s="300" t="s">
        <v>55</v>
      </c>
      <c r="B52" s="129" t="s">
        <v>132</v>
      </c>
      <c r="C52" s="22" t="s">
        <v>57</v>
      </c>
      <c r="D52" s="23">
        <v>8</v>
      </c>
      <c r="E52" s="129"/>
      <c r="F52" s="175"/>
      <c r="G52" s="163">
        <f>F52</f>
        <v>0</v>
      </c>
      <c r="H52" s="1"/>
      <c r="I52" s="10"/>
      <c r="J52" s="10"/>
      <c r="K52" s="10"/>
      <c r="L52" s="1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85"/>
      <c r="B53" s="130"/>
      <c r="C53" s="22" t="s">
        <v>58</v>
      </c>
      <c r="D53" s="23">
        <v>7</v>
      </c>
      <c r="E53" s="130"/>
      <c r="F53" s="130"/>
      <c r="G53" s="159"/>
      <c r="H53" s="1"/>
      <c r="I53" s="10"/>
      <c r="J53" s="10"/>
      <c r="K53" s="10"/>
      <c r="L53" s="1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85"/>
      <c r="B54" s="130"/>
      <c r="C54" s="27" t="s">
        <v>59</v>
      </c>
      <c r="D54" s="23">
        <v>6</v>
      </c>
      <c r="E54" s="130"/>
      <c r="F54" s="130"/>
      <c r="G54" s="159"/>
      <c r="H54" s="1"/>
      <c r="I54" s="10"/>
      <c r="J54" s="10"/>
      <c r="K54" s="10"/>
      <c r="L54" s="1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85"/>
      <c r="B55" s="130"/>
      <c r="C55" s="27" t="s">
        <v>60</v>
      </c>
      <c r="D55" s="23">
        <v>5</v>
      </c>
      <c r="E55" s="130"/>
      <c r="F55" s="130"/>
      <c r="G55" s="159"/>
      <c r="H55" s="1"/>
      <c r="I55" s="10"/>
      <c r="J55" s="10"/>
      <c r="K55" s="10"/>
      <c r="L55" s="1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01"/>
      <c r="B56" s="132"/>
      <c r="C56" s="28" t="s">
        <v>61</v>
      </c>
      <c r="D56" s="29">
        <v>4</v>
      </c>
      <c r="E56" s="132"/>
      <c r="F56" s="132"/>
      <c r="G56" s="160"/>
      <c r="H56" s="1"/>
      <c r="I56" s="10"/>
      <c r="J56" s="10"/>
      <c r="K56" s="10"/>
      <c r="L56" s="1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02"/>
      <c r="B57" s="30"/>
      <c r="C57" s="31"/>
      <c r="D57" s="32"/>
      <c r="E57" s="191" t="s">
        <v>62</v>
      </c>
      <c r="F57" s="149"/>
      <c r="G57" s="33">
        <f>SUM(G29:G56)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03"/>
      <c r="B58" s="30"/>
      <c r="C58" s="31"/>
      <c r="D58" s="32"/>
      <c r="E58" s="34"/>
      <c r="F58" s="35"/>
      <c r="G58" s="3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50" t="s">
        <v>14</v>
      </c>
      <c r="B59" s="139"/>
      <c r="C59" s="139"/>
      <c r="D59" s="139"/>
      <c r="E59" s="151" t="s">
        <v>15</v>
      </c>
      <c r="F59" s="139"/>
      <c r="G59" s="13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52" t="s">
        <v>16</v>
      </c>
      <c r="B60" s="134"/>
      <c r="C60" s="134"/>
      <c r="D60" s="134"/>
      <c r="E60" s="134"/>
      <c r="F60" s="134"/>
      <c r="G60" s="13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customHeight="1">
      <c r="A61" s="298" t="s">
        <v>17</v>
      </c>
      <c r="B61" s="13" t="s">
        <v>18</v>
      </c>
      <c r="C61" s="14" t="s">
        <v>19</v>
      </c>
      <c r="D61" s="15" t="s">
        <v>20</v>
      </c>
      <c r="E61" s="13" t="s">
        <v>21</v>
      </c>
      <c r="F61" s="16" t="s">
        <v>22</v>
      </c>
      <c r="G61" s="13" t="s">
        <v>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customHeight="1">
      <c r="A62" s="304" t="s">
        <v>63</v>
      </c>
      <c r="B62" s="37" t="s">
        <v>64</v>
      </c>
      <c r="C62" s="38" t="s">
        <v>65</v>
      </c>
      <c r="D62" s="39">
        <v>15</v>
      </c>
      <c r="E62" s="40" t="s">
        <v>66</v>
      </c>
      <c r="F62" s="41"/>
      <c r="G62" s="42">
        <f t="shared" ref="G62:G63" si="0">F62</f>
        <v>0</v>
      </c>
      <c r="H62" s="1"/>
      <c r="I62" s="10"/>
      <c r="J62" s="10"/>
      <c r="K62" s="10"/>
      <c r="L62" s="1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05" t="s">
        <v>67</v>
      </c>
      <c r="B63" s="43" t="s">
        <v>68</v>
      </c>
      <c r="C63" s="28" t="s">
        <v>65</v>
      </c>
      <c r="D63" s="29">
        <v>15</v>
      </c>
      <c r="E63" s="44" t="s">
        <v>69</v>
      </c>
      <c r="F63" s="45"/>
      <c r="G63" s="46">
        <f t="shared" si="0"/>
        <v>0</v>
      </c>
      <c r="H63" s="1"/>
      <c r="I63" s="10"/>
      <c r="J63" s="10"/>
      <c r="K63" s="10"/>
      <c r="L63" s="1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03"/>
      <c r="B64" s="30"/>
      <c r="C64" s="31"/>
      <c r="D64" s="32"/>
      <c r="E64" s="192" t="s">
        <v>62</v>
      </c>
      <c r="F64" s="134"/>
      <c r="G64" s="47">
        <f>SUM(G62:G63)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03"/>
      <c r="B65" s="30"/>
      <c r="C65" s="31"/>
      <c r="D65" s="32"/>
      <c r="E65" s="34"/>
      <c r="F65" s="35"/>
      <c r="G65" s="3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50" t="s">
        <v>70</v>
      </c>
      <c r="B66" s="139"/>
      <c r="C66" s="139"/>
      <c r="D66" s="139"/>
      <c r="E66" s="151" t="s">
        <v>15</v>
      </c>
      <c r="F66" s="139"/>
      <c r="G66" s="13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2" t="s">
        <v>16</v>
      </c>
      <c r="B67" s="134"/>
      <c r="C67" s="134"/>
      <c r="D67" s="134"/>
      <c r="E67" s="134"/>
      <c r="F67" s="134"/>
      <c r="G67" s="13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25" customHeight="1">
      <c r="A68" s="298" t="s">
        <v>17</v>
      </c>
      <c r="B68" s="13" t="s">
        <v>18</v>
      </c>
      <c r="C68" s="14" t="s">
        <v>19</v>
      </c>
      <c r="D68" s="15" t="s">
        <v>20</v>
      </c>
      <c r="E68" s="13" t="s">
        <v>21</v>
      </c>
      <c r="F68" s="16" t="s">
        <v>22</v>
      </c>
      <c r="G68" s="13" t="s">
        <v>23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99" t="s">
        <v>71</v>
      </c>
      <c r="B69" s="193" t="s">
        <v>133</v>
      </c>
      <c r="C69" s="155">
        <v>1</v>
      </c>
      <c r="D69" s="156">
        <v>5</v>
      </c>
      <c r="E69" s="86"/>
      <c r="F69" s="84"/>
      <c r="G69" s="158">
        <f>SUM(F69:F72)</f>
        <v>0</v>
      </c>
      <c r="H69" s="1"/>
      <c r="I69" s="10"/>
      <c r="J69" s="10"/>
      <c r="K69" s="1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85"/>
      <c r="B70" s="130"/>
      <c r="C70" s="130"/>
      <c r="D70" s="130"/>
      <c r="E70" s="50"/>
      <c r="F70" s="51"/>
      <c r="G70" s="159"/>
      <c r="H70" s="1"/>
      <c r="I70" s="10"/>
      <c r="J70" s="10"/>
      <c r="K70" s="1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85"/>
      <c r="B71" s="130"/>
      <c r="C71" s="130"/>
      <c r="D71" s="130"/>
      <c r="E71" s="50"/>
      <c r="F71" s="51"/>
      <c r="G71" s="159"/>
      <c r="H71" s="1"/>
      <c r="I71" s="10"/>
      <c r="J71" s="10"/>
      <c r="K71" s="1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86"/>
      <c r="B72" s="131"/>
      <c r="C72" s="131"/>
      <c r="D72" s="131"/>
      <c r="E72" s="50"/>
      <c r="F72" s="51"/>
      <c r="G72" s="164"/>
      <c r="H72" s="1"/>
      <c r="I72" s="10"/>
      <c r="J72" s="10"/>
      <c r="K72" s="1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00" t="s">
        <v>74</v>
      </c>
      <c r="B73" s="129" t="s">
        <v>134</v>
      </c>
      <c r="C73" s="22" t="s">
        <v>76</v>
      </c>
      <c r="D73" s="23">
        <v>9</v>
      </c>
      <c r="E73" s="186"/>
      <c r="F73" s="175"/>
      <c r="G73" s="163">
        <f>F73</f>
        <v>0</v>
      </c>
      <c r="H73" s="1"/>
      <c r="I73" s="10"/>
      <c r="J73" s="10"/>
      <c r="K73" s="1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85"/>
      <c r="B74" s="130"/>
      <c r="C74" s="22" t="s">
        <v>77</v>
      </c>
      <c r="D74" s="23">
        <v>7</v>
      </c>
      <c r="E74" s="130"/>
      <c r="F74" s="130"/>
      <c r="G74" s="159"/>
      <c r="H74" s="1"/>
      <c r="I74" s="10"/>
      <c r="J74" s="10"/>
      <c r="K74" s="1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85"/>
      <c r="B75" s="130"/>
      <c r="C75" s="22" t="s">
        <v>78</v>
      </c>
      <c r="D75" s="23">
        <v>5</v>
      </c>
      <c r="E75" s="130"/>
      <c r="F75" s="130"/>
      <c r="G75" s="159"/>
      <c r="H75" s="1"/>
      <c r="I75" s="10"/>
      <c r="J75" s="10"/>
      <c r="K75" s="1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86"/>
      <c r="B76" s="131"/>
      <c r="C76" s="22" t="s">
        <v>79</v>
      </c>
      <c r="D76" s="23">
        <v>3</v>
      </c>
      <c r="E76" s="131"/>
      <c r="F76" s="131"/>
      <c r="G76" s="164"/>
      <c r="H76" s="1"/>
      <c r="I76" s="10"/>
      <c r="J76" s="10"/>
      <c r="K76" s="1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00" t="s">
        <v>80</v>
      </c>
      <c r="B77" s="129" t="s">
        <v>135</v>
      </c>
      <c r="C77" s="22" t="s">
        <v>82</v>
      </c>
      <c r="D77" s="23">
        <v>25</v>
      </c>
      <c r="E77" s="186"/>
      <c r="F77" s="175"/>
      <c r="G77" s="163">
        <f>F77</f>
        <v>0</v>
      </c>
      <c r="H77" s="1"/>
      <c r="I77" s="10"/>
      <c r="J77" s="10"/>
      <c r="K77" s="1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85"/>
      <c r="B78" s="130"/>
      <c r="C78" s="22" t="s">
        <v>79</v>
      </c>
      <c r="D78" s="23">
        <v>21</v>
      </c>
      <c r="E78" s="130"/>
      <c r="F78" s="130"/>
      <c r="G78" s="159"/>
      <c r="H78" s="1"/>
      <c r="I78" s="10"/>
      <c r="J78" s="10"/>
      <c r="K78" s="1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85"/>
      <c r="B79" s="130"/>
      <c r="C79" s="22" t="s">
        <v>83</v>
      </c>
      <c r="D79" s="23">
        <v>17</v>
      </c>
      <c r="E79" s="130"/>
      <c r="F79" s="130"/>
      <c r="G79" s="159"/>
      <c r="H79" s="1"/>
      <c r="I79" s="10"/>
      <c r="J79" s="10"/>
      <c r="K79" s="1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85"/>
      <c r="B80" s="130"/>
      <c r="C80" s="22" t="s">
        <v>84</v>
      </c>
      <c r="D80" s="23">
        <v>13</v>
      </c>
      <c r="E80" s="130"/>
      <c r="F80" s="130"/>
      <c r="G80" s="159"/>
      <c r="H80" s="1"/>
      <c r="I80" s="10"/>
      <c r="J80" s="10"/>
      <c r="K80" s="1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01"/>
      <c r="B81" s="132"/>
      <c r="C81" s="28" t="s">
        <v>85</v>
      </c>
      <c r="D81" s="29">
        <v>9</v>
      </c>
      <c r="E81" s="132"/>
      <c r="F81" s="132"/>
      <c r="G81" s="160"/>
      <c r="H81" s="1"/>
      <c r="I81" s="10"/>
      <c r="J81" s="10"/>
      <c r="K81" s="1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06"/>
      <c r="B82" s="52"/>
      <c r="C82" s="53"/>
      <c r="D82" s="54"/>
      <c r="E82" s="148" t="s">
        <v>86</v>
      </c>
      <c r="F82" s="149"/>
      <c r="G82" s="33">
        <f>SUM(G69:G81)</f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03"/>
      <c r="B83" s="30"/>
      <c r="C83" s="31"/>
      <c r="D83" s="32"/>
      <c r="E83" s="8"/>
      <c r="F83" s="9"/>
      <c r="G83" s="3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03"/>
      <c r="B84" s="30"/>
      <c r="C84" s="31"/>
      <c r="D84" s="32"/>
      <c r="E84" s="8"/>
      <c r="F84" s="9"/>
      <c r="G84" s="3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03"/>
      <c r="B85" s="30"/>
      <c r="C85" s="31"/>
      <c r="D85" s="32"/>
      <c r="E85" s="8"/>
      <c r="F85" s="9"/>
      <c r="G85" s="30"/>
      <c r="H85" s="1"/>
      <c r="I85" s="5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03"/>
      <c r="B86" s="30"/>
      <c r="C86" s="31"/>
      <c r="D86" s="32"/>
      <c r="E86" s="8"/>
      <c r="F86" s="9"/>
      <c r="G86" s="30"/>
      <c r="H86" s="1"/>
      <c r="I86" s="5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128" customFormat="1" ht="14.25" customHeight="1">
      <c r="A87" s="303"/>
      <c r="B87" s="30"/>
      <c r="C87" s="31"/>
      <c r="D87" s="32"/>
      <c r="E87" s="8"/>
      <c r="F87" s="9"/>
      <c r="G87" s="30"/>
      <c r="H87" s="1"/>
      <c r="I87" s="5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128" customFormat="1" ht="14.25" customHeight="1">
      <c r="A88" s="303"/>
      <c r="B88" s="30"/>
      <c r="C88" s="31"/>
      <c r="D88" s="32"/>
      <c r="E88" s="8"/>
      <c r="F88" s="9"/>
      <c r="G88" s="30"/>
      <c r="H88" s="1"/>
      <c r="I88" s="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03"/>
      <c r="B89" s="30"/>
      <c r="C89" s="31"/>
      <c r="D89" s="32"/>
      <c r="E89" s="8"/>
      <c r="F89" s="9"/>
      <c r="G89" s="30"/>
      <c r="H89" s="1"/>
      <c r="I89" s="5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03"/>
      <c r="B90" s="30"/>
      <c r="C90" s="31"/>
      <c r="D90" s="32"/>
      <c r="E90" s="8"/>
      <c r="F90" s="9"/>
      <c r="G90" s="30"/>
      <c r="H90" s="1"/>
      <c r="I90" s="5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50" t="s">
        <v>70</v>
      </c>
      <c r="B91" s="139"/>
      <c r="C91" s="139"/>
      <c r="D91" s="139"/>
      <c r="E91" s="151" t="s">
        <v>15</v>
      </c>
      <c r="F91" s="139"/>
      <c r="G91" s="13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52" t="s">
        <v>16</v>
      </c>
      <c r="B92" s="134"/>
      <c r="C92" s="134"/>
      <c r="D92" s="134"/>
      <c r="E92" s="134"/>
      <c r="F92" s="134"/>
      <c r="G92" s="1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25" customHeight="1">
      <c r="A93" s="298" t="s">
        <v>17</v>
      </c>
      <c r="B93" s="13" t="s">
        <v>18</v>
      </c>
      <c r="C93" s="14" t="s">
        <v>19</v>
      </c>
      <c r="D93" s="15" t="s">
        <v>20</v>
      </c>
      <c r="E93" s="13" t="s">
        <v>21</v>
      </c>
      <c r="F93" s="16" t="s">
        <v>22</v>
      </c>
      <c r="G93" s="13" t="s">
        <v>23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299" t="s">
        <v>87</v>
      </c>
      <c r="B94" s="153" t="s">
        <v>136</v>
      </c>
      <c r="C94" s="155" t="s">
        <v>76</v>
      </c>
      <c r="D94" s="155">
        <v>2</v>
      </c>
      <c r="E94" s="86"/>
      <c r="F94" s="84"/>
      <c r="G94" s="158">
        <f>SUM(F94:F105)</f>
        <v>0</v>
      </c>
      <c r="H94" s="1"/>
      <c r="I94" s="57"/>
      <c r="J94" s="57"/>
      <c r="K94" s="5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285"/>
      <c r="B95" s="130"/>
      <c r="C95" s="130"/>
      <c r="D95" s="130"/>
      <c r="E95" s="50"/>
      <c r="F95" s="51"/>
      <c r="G95" s="159"/>
      <c r="H95" s="1"/>
      <c r="I95" s="57"/>
      <c r="J95" s="57"/>
      <c r="K95" s="5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85"/>
      <c r="B96" s="130"/>
      <c r="C96" s="131"/>
      <c r="D96" s="131"/>
      <c r="E96" s="50"/>
      <c r="F96" s="51"/>
      <c r="G96" s="159"/>
      <c r="H96" s="1"/>
      <c r="I96" s="57"/>
      <c r="J96" s="57"/>
      <c r="K96" s="5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85"/>
      <c r="B97" s="130"/>
      <c r="C97" s="154" t="s">
        <v>77</v>
      </c>
      <c r="D97" s="154">
        <v>1.5</v>
      </c>
      <c r="E97" s="50"/>
      <c r="F97" s="51"/>
      <c r="G97" s="159"/>
      <c r="H97" s="1"/>
      <c r="I97" s="57"/>
      <c r="J97" s="57"/>
      <c r="K97" s="5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85"/>
      <c r="B98" s="130"/>
      <c r="C98" s="130"/>
      <c r="D98" s="130"/>
      <c r="E98" s="50"/>
      <c r="F98" s="51"/>
      <c r="G98" s="159"/>
      <c r="H98" s="1"/>
      <c r="I98" s="57"/>
      <c r="J98" s="57"/>
      <c r="K98" s="5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85"/>
      <c r="B99" s="130"/>
      <c r="C99" s="131"/>
      <c r="D99" s="131"/>
      <c r="E99" s="50"/>
      <c r="F99" s="51"/>
      <c r="G99" s="159"/>
      <c r="H99" s="1"/>
      <c r="I99" s="57"/>
      <c r="J99" s="57"/>
      <c r="K99" s="5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85"/>
      <c r="B100" s="130"/>
      <c r="C100" s="154" t="s">
        <v>78</v>
      </c>
      <c r="D100" s="147">
        <v>1</v>
      </c>
      <c r="E100" s="50"/>
      <c r="F100" s="51"/>
      <c r="G100" s="159"/>
      <c r="H100" s="1"/>
      <c r="I100" s="57"/>
      <c r="J100" s="57"/>
      <c r="K100" s="5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85"/>
      <c r="B101" s="130"/>
      <c r="C101" s="130"/>
      <c r="D101" s="130"/>
      <c r="E101" s="50"/>
      <c r="F101" s="51"/>
      <c r="G101" s="159"/>
      <c r="H101" s="1"/>
      <c r="I101" s="57"/>
      <c r="J101" s="57"/>
      <c r="K101" s="5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85"/>
      <c r="B102" s="130"/>
      <c r="C102" s="131"/>
      <c r="D102" s="131"/>
      <c r="E102" s="50"/>
      <c r="F102" s="51"/>
      <c r="G102" s="159"/>
      <c r="H102" s="1"/>
      <c r="I102" s="57"/>
      <c r="J102" s="57"/>
      <c r="K102" s="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85"/>
      <c r="B103" s="130"/>
      <c r="C103" s="154" t="s">
        <v>79</v>
      </c>
      <c r="D103" s="147">
        <v>0.5</v>
      </c>
      <c r="E103" s="50"/>
      <c r="F103" s="51"/>
      <c r="G103" s="159"/>
      <c r="H103" s="1"/>
      <c r="I103" s="57"/>
      <c r="J103" s="57"/>
      <c r="K103" s="5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85"/>
      <c r="B104" s="130"/>
      <c r="C104" s="130"/>
      <c r="D104" s="130"/>
      <c r="E104" s="50"/>
      <c r="F104" s="51"/>
      <c r="G104" s="159"/>
      <c r="H104" s="1"/>
      <c r="I104" s="57"/>
      <c r="J104" s="57"/>
      <c r="K104" s="5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86"/>
      <c r="B105" s="131"/>
      <c r="C105" s="131"/>
      <c r="D105" s="131"/>
      <c r="E105" s="50"/>
      <c r="F105" s="51"/>
      <c r="G105" s="164"/>
      <c r="H105" s="1"/>
      <c r="I105" s="57"/>
      <c r="J105" s="57"/>
      <c r="K105" s="5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00" t="s">
        <v>219</v>
      </c>
      <c r="B106" s="161" t="s">
        <v>90</v>
      </c>
      <c r="C106" s="154">
        <v>1</v>
      </c>
      <c r="D106" s="147">
        <v>5</v>
      </c>
      <c r="E106" s="50"/>
      <c r="F106" s="58"/>
      <c r="G106" s="163">
        <f>SUM(F106:F109)</f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285"/>
      <c r="B107" s="130"/>
      <c r="C107" s="130"/>
      <c r="D107" s="130"/>
      <c r="E107" s="50"/>
      <c r="F107" s="58"/>
      <c r="G107" s="15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285"/>
      <c r="B108" s="130"/>
      <c r="C108" s="130"/>
      <c r="D108" s="130"/>
      <c r="E108" s="50"/>
      <c r="F108" s="58"/>
      <c r="G108" s="15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01"/>
      <c r="B109" s="132"/>
      <c r="C109" s="132"/>
      <c r="D109" s="132"/>
      <c r="E109" s="59"/>
      <c r="F109" s="60"/>
      <c r="G109" s="16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06"/>
      <c r="B110" s="61"/>
      <c r="C110" s="53"/>
      <c r="D110" s="54"/>
      <c r="E110" s="148" t="s">
        <v>86</v>
      </c>
      <c r="F110" s="149"/>
      <c r="G110" s="33">
        <f>SUM(G94:G109)</f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03"/>
      <c r="B111" s="62"/>
      <c r="C111" s="31"/>
      <c r="D111" s="32"/>
      <c r="E111" s="63"/>
      <c r="F111" s="64"/>
      <c r="G111" s="6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50" t="s">
        <v>91</v>
      </c>
      <c r="B112" s="139"/>
      <c r="C112" s="139"/>
      <c r="D112" s="139"/>
      <c r="E112" s="151" t="s">
        <v>15</v>
      </c>
      <c r="F112" s="139"/>
      <c r="G112" s="13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52" t="s">
        <v>16</v>
      </c>
      <c r="B113" s="134"/>
      <c r="C113" s="134"/>
      <c r="D113" s="134"/>
      <c r="E113" s="134"/>
      <c r="F113" s="134"/>
      <c r="G113" s="13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>
      <c r="A114" s="298" t="s">
        <v>17</v>
      </c>
      <c r="B114" s="13" t="s">
        <v>18</v>
      </c>
      <c r="C114" s="14" t="s">
        <v>19</v>
      </c>
      <c r="D114" s="15" t="s">
        <v>20</v>
      </c>
      <c r="E114" s="13" t="s">
        <v>21</v>
      </c>
      <c r="F114" s="16" t="s">
        <v>22</v>
      </c>
      <c r="G114" s="13" t="s">
        <v>23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299" t="s">
        <v>92</v>
      </c>
      <c r="B115" s="153" t="s">
        <v>137</v>
      </c>
      <c r="C115" s="155" t="s">
        <v>94</v>
      </c>
      <c r="D115" s="156">
        <v>20</v>
      </c>
      <c r="E115" s="86"/>
      <c r="F115" s="196"/>
      <c r="G115" s="158">
        <f>F115</f>
        <v>0</v>
      </c>
      <c r="H115" s="1"/>
      <c r="I115" s="57"/>
      <c r="J115" s="57"/>
      <c r="K115" s="5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>
      <c r="A116" s="285"/>
      <c r="B116" s="130"/>
      <c r="C116" s="130"/>
      <c r="D116" s="130"/>
      <c r="E116" s="50"/>
      <c r="F116" s="130"/>
      <c r="G116" s="159"/>
      <c r="H116" s="1"/>
      <c r="I116" s="57"/>
      <c r="J116" s="57"/>
      <c r="K116" s="5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>
      <c r="A117" s="285"/>
      <c r="B117" s="130"/>
      <c r="C117" s="131"/>
      <c r="D117" s="131"/>
      <c r="E117" s="50"/>
      <c r="F117" s="130"/>
      <c r="G117" s="159"/>
      <c r="H117" s="1"/>
      <c r="I117" s="57"/>
      <c r="J117" s="57"/>
      <c r="K117" s="5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>
      <c r="A118" s="285"/>
      <c r="B118" s="130"/>
      <c r="C118" s="154" t="s">
        <v>98</v>
      </c>
      <c r="D118" s="147">
        <v>15</v>
      </c>
      <c r="E118" s="50"/>
      <c r="F118" s="130"/>
      <c r="G118" s="159"/>
      <c r="H118" s="1"/>
      <c r="I118" s="57"/>
      <c r="J118" s="57"/>
      <c r="K118" s="5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>
      <c r="A119" s="285"/>
      <c r="B119" s="130"/>
      <c r="C119" s="130"/>
      <c r="D119" s="130"/>
      <c r="E119" s="50"/>
      <c r="F119" s="130"/>
      <c r="G119" s="159"/>
      <c r="H119" s="1"/>
      <c r="I119" s="57"/>
      <c r="J119" s="57"/>
      <c r="K119" s="5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285"/>
      <c r="B120" s="130"/>
      <c r="C120" s="131"/>
      <c r="D120" s="131"/>
      <c r="E120" s="50"/>
      <c r="F120" s="130"/>
      <c r="G120" s="159"/>
      <c r="H120" s="1"/>
      <c r="I120" s="57"/>
      <c r="J120" s="57"/>
      <c r="K120" s="5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>
      <c r="A121" s="285"/>
      <c r="B121" s="130"/>
      <c r="C121" s="154" t="s">
        <v>99</v>
      </c>
      <c r="D121" s="147">
        <v>10</v>
      </c>
      <c r="E121" s="50"/>
      <c r="F121" s="130"/>
      <c r="G121" s="159"/>
      <c r="H121" s="1"/>
      <c r="I121" s="57"/>
      <c r="J121" s="57"/>
      <c r="K121" s="5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301"/>
      <c r="B122" s="132"/>
      <c r="C122" s="132"/>
      <c r="D122" s="132"/>
      <c r="E122" s="59"/>
      <c r="F122" s="132"/>
      <c r="G122" s="160"/>
      <c r="H122" s="1"/>
      <c r="I122" s="57"/>
      <c r="J122" s="57"/>
      <c r="K122" s="5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02"/>
      <c r="B123" s="1"/>
      <c r="C123" s="1"/>
      <c r="D123" s="1"/>
      <c r="E123" s="148" t="s">
        <v>100</v>
      </c>
      <c r="F123" s="149"/>
      <c r="G123" s="33">
        <f>SUM(G115)</f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>
      <c r="A124" s="302"/>
      <c r="B124" s="1"/>
      <c r="C124" s="1"/>
      <c r="D124" s="1"/>
      <c r="E124" s="1"/>
      <c r="F124" s="5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50" t="s">
        <v>91</v>
      </c>
      <c r="B125" s="139"/>
      <c r="C125" s="139"/>
      <c r="D125" s="139"/>
      <c r="E125" s="151" t="s">
        <v>15</v>
      </c>
      <c r="F125" s="139"/>
      <c r="G125" s="13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>
      <c r="A126" s="152" t="s">
        <v>16</v>
      </c>
      <c r="B126" s="134"/>
      <c r="C126" s="134"/>
      <c r="D126" s="134"/>
      <c r="E126" s="134"/>
      <c r="F126" s="134"/>
      <c r="G126" s="13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>
      <c r="A127" s="298" t="s">
        <v>17</v>
      </c>
      <c r="B127" s="13" t="s">
        <v>18</v>
      </c>
      <c r="C127" s="14" t="s">
        <v>19</v>
      </c>
      <c r="D127" s="15" t="s">
        <v>20</v>
      </c>
      <c r="E127" s="13" t="s">
        <v>21</v>
      </c>
      <c r="F127" s="16" t="s">
        <v>22</v>
      </c>
      <c r="G127" s="13" t="s">
        <v>23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07" t="s">
        <v>101</v>
      </c>
      <c r="B128" s="153" t="s">
        <v>138</v>
      </c>
      <c r="C128" s="38" t="s">
        <v>103</v>
      </c>
      <c r="D128" s="39">
        <v>15</v>
      </c>
      <c r="E128" s="86"/>
      <c r="F128" s="196"/>
      <c r="G128" s="158">
        <f>F128</f>
        <v>0</v>
      </c>
      <c r="H128" s="1"/>
      <c r="I128" s="57"/>
      <c r="J128" s="57"/>
      <c r="K128" s="5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85"/>
      <c r="B129" s="130"/>
      <c r="C129" s="22" t="s">
        <v>105</v>
      </c>
      <c r="D129" s="23">
        <v>10</v>
      </c>
      <c r="E129" s="50"/>
      <c r="F129" s="130"/>
      <c r="G129" s="159"/>
      <c r="H129" s="1"/>
      <c r="I129" s="57"/>
      <c r="J129" s="57"/>
      <c r="K129" s="5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286"/>
      <c r="B130" s="131"/>
      <c r="C130" s="22" t="s">
        <v>106</v>
      </c>
      <c r="D130" s="23">
        <v>5</v>
      </c>
      <c r="E130" s="50"/>
      <c r="F130" s="131"/>
      <c r="G130" s="164"/>
      <c r="H130" s="1"/>
      <c r="I130" s="57"/>
      <c r="J130" s="57"/>
      <c r="K130" s="5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08" t="s">
        <v>107</v>
      </c>
      <c r="B131" s="129" t="s">
        <v>139</v>
      </c>
      <c r="C131" s="22" t="s">
        <v>109</v>
      </c>
      <c r="D131" s="23">
        <v>15</v>
      </c>
      <c r="E131" s="50"/>
      <c r="F131" s="175"/>
      <c r="G131" s="163">
        <f>F131</f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85"/>
      <c r="B132" s="130"/>
      <c r="C132" s="22" t="s">
        <v>111</v>
      </c>
      <c r="D132" s="23">
        <v>10</v>
      </c>
      <c r="E132" s="50"/>
      <c r="F132" s="130"/>
      <c r="G132" s="15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286"/>
      <c r="B133" s="131"/>
      <c r="C133" s="22" t="s">
        <v>113</v>
      </c>
      <c r="D133" s="23">
        <v>5</v>
      </c>
      <c r="E133" s="50"/>
      <c r="F133" s="131"/>
      <c r="G133" s="16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8.25" customHeight="1">
      <c r="A134" s="300" t="s">
        <v>114</v>
      </c>
      <c r="B134" s="129" t="s">
        <v>140</v>
      </c>
      <c r="C134" s="22" t="s">
        <v>116</v>
      </c>
      <c r="D134" s="23">
        <v>6</v>
      </c>
      <c r="E134" s="50"/>
      <c r="F134" s="51"/>
      <c r="G134" s="163">
        <f>SUM(F134:F136)</f>
        <v>0</v>
      </c>
      <c r="H134" s="1"/>
      <c r="I134" s="10"/>
      <c r="J134" s="10"/>
      <c r="K134" s="1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>
      <c r="A135" s="285"/>
      <c r="B135" s="130"/>
      <c r="C135" s="22" t="s">
        <v>118</v>
      </c>
      <c r="D135" s="23">
        <v>4</v>
      </c>
      <c r="E135" s="195"/>
      <c r="F135" s="175"/>
      <c r="G135" s="159"/>
      <c r="H135" s="1"/>
      <c r="I135" s="10"/>
      <c r="J135" s="10"/>
      <c r="K135" s="1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6.25" customHeight="1">
      <c r="A136" s="301"/>
      <c r="B136" s="132"/>
      <c r="C136" s="28" t="s">
        <v>119</v>
      </c>
      <c r="D136" s="29">
        <v>2</v>
      </c>
      <c r="E136" s="132"/>
      <c r="F136" s="132"/>
      <c r="G136" s="160"/>
      <c r="H136" s="1"/>
      <c r="I136" s="10"/>
      <c r="J136" s="10"/>
      <c r="K136" s="1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09" t="s">
        <v>120</v>
      </c>
      <c r="B137" s="71"/>
      <c r="C137" s="31"/>
      <c r="D137" s="32"/>
      <c r="E137" s="165" t="s">
        <v>100</v>
      </c>
      <c r="F137" s="166"/>
      <c r="G137" s="72">
        <f>SUM(G128:G136)</f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6.25" customHeight="1">
      <c r="A138" s="309"/>
      <c r="B138" s="71"/>
      <c r="C138" s="31"/>
      <c r="D138" s="32"/>
      <c r="E138" s="167" t="s">
        <v>121</v>
      </c>
      <c r="F138" s="168"/>
      <c r="G138" s="87">
        <f>SUM(G137,G123,G110,G82,G57,G64)</f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" customHeight="1">
      <c r="A139" s="302"/>
      <c r="B139" s="1"/>
      <c r="C139" s="1"/>
      <c r="D139" s="1"/>
      <c r="E139" s="1"/>
      <c r="F139" s="5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33" t="s">
        <v>122</v>
      </c>
      <c r="B140" s="134"/>
      <c r="C140" s="134"/>
      <c r="D140" s="134"/>
      <c r="E140" s="134"/>
      <c r="F140" s="134"/>
      <c r="G140" s="13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35" t="s">
        <v>123</v>
      </c>
      <c r="B141" s="136"/>
      <c r="C141" s="136"/>
      <c r="D141" s="136"/>
      <c r="E141" s="136"/>
      <c r="F141" s="136"/>
      <c r="G141" s="13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38"/>
      <c r="B142" s="139"/>
      <c r="C142" s="139"/>
      <c r="D142" s="139"/>
      <c r="E142" s="139"/>
      <c r="F142" s="139"/>
      <c r="G142" s="14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38"/>
      <c r="B143" s="139"/>
      <c r="C143" s="139"/>
      <c r="D143" s="139"/>
      <c r="E143" s="139"/>
      <c r="F143" s="139"/>
      <c r="G143" s="14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38"/>
      <c r="B144" s="139"/>
      <c r="C144" s="139"/>
      <c r="D144" s="139"/>
      <c r="E144" s="139"/>
      <c r="F144" s="139"/>
      <c r="G144" s="14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38"/>
      <c r="B145" s="139"/>
      <c r="C145" s="139"/>
      <c r="D145" s="139"/>
      <c r="E145" s="139"/>
      <c r="F145" s="139"/>
      <c r="G145" s="14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9.75" customHeight="1">
      <c r="A146" s="138"/>
      <c r="B146" s="139"/>
      <c r="C146" s="139"/>
      <c r="D146" s="139"/>
      <c r="E146" s="139"/>
      <c r="F146" s="139"/>
      <c r="G146" s="14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10" t="s">
        <v>124</v>
      </c>
      <c r="B147" s="74"/>
      <c r="C147" s="74"/>
      <c r="D147" s="75"/>
      <c r="E147" s="75"/>
      <c r="F147" s="5"/>
      <c r="G147" s="7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>
      <c r="A148" s="311" t="s">
        <v>125</v>
      </c>
      <c r="B148" s="77"/>
      <c r="C148" s="141"/>
      <c r="D148" s="142"/>
      <c r="E148" s="143"/>
      <c r="F148" s="5"/>
      <c r="G148" s="7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312" t="s">
        <v>126</v>
      </c>
      <c r="B149" s="78"/>
      <c r="C149" s="144"/>
      <c r="D149" s="145"/>
      <c r="E149" s="146"/>
      <c r="F149" s="79"/>
      <c r="G149" s="8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02"/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02"/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02"/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02"/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02"/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02"/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02"/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02"/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02"/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02"/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02"/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02"/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02"/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02"/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02"/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02"/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02"/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02"/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02"/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02"/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02"/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02"/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02"/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02"/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02"/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02"/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02"/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02"/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02"/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02"/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02"/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02"/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02"/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02"/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02"/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02"/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02"/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02"/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02"/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02"/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02"/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02"/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02"/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02"/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02"/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02"/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02"/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02"/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02"/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02"/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02"/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02"/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02"/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02"/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02"/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02"/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02"/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02"/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02"/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02"/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02"/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02"/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02"/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02"/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02"/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02"/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02"/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02"/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02"/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02"/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02"/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02"/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02"/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02"/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02"/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02"/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02"/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02"/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02"/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02"/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02"/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02"/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02"/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02"/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02"/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02"/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02"/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02"/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02"/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02"/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02"/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02"/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02"/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02"/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02"/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02"/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02"/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02"/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02"/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02"/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02"/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02"/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02"/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02"/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02"/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02"/>
      <c r="B255" s="1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02"/>
      <c r="B256" s="1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02"/>
      <c r="B257" s="1"/>
      <c r="C257" s="1"/>
      <c r="D257" s="1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02"/>
      <c r="B258" s="1"/>
      <c r="C258" s="1"/>
      <c r="D258" s="1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02"/>
      <c r="B259" s="1"/>
      <c r="C259" s="1"/>
      <c r="D259" s="1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02"/>
      <c r="B260" s="1"/>
      <c r="C260" s="1"/>
      <c r="D260" s="1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02"/>
      <c r="B261" s="1"/>
      <c r="C261" s="1"/>
      <c r="D261" s="1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02"/>
      <c r="B262" s="1"/>
      <c r="C262" s="1"/>
      <c r="D262" s="1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02"/>
      <c r="B263" s="1"/>
      <c r="C263" s="1"/>
      <c r="D263" s="1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02"/>
      <c r="B264" s="1"/>
      <c r="C264" s="1"/>
      <c r="D264" s="1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02"/>
      <c r="B265" s="1"/>
      <c r="C265" s="1"/>
      <c r="D265" s="1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02"/>
      <c r="B266" s="1"/>
      <c r="C266" s="1"/>
      <c r="D266" s="1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02"/>
      <c r="B267" s="1"/>
      <c r="C267" s="1"/>
      <c r="D267" s="1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02"/>
      <c r="B268" s="1"/>
      <c r="C268" s="1"/>
      <c r="D268" s="1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02"/>
      <c r="B269" s="1"/>
      <c r="C269" s="1"/>
      <c r="D269" s="1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02"/>
      <c r="B270" s="1"/>
      <c r="C270" s="1"/>
      <c r="D270" s="1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02"/>
      <c r="B271" s="1"/>
      <c r="C271" s="1"/>
      <c r="D271" s="1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02"/>
      <c r="B272" s="1"/>
      <c r="C272" s="1"/>
      <c r="D272" s="1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02"/>
      <c r="B273" s="1"/>
      <c r="C273" s="1"/>
      <c r="D273" s="1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02"/>
      <c r="B274" s="1"/>
      <c r="C274" s="1"/>
      <c r="D274" s="1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02"/>
      <c r="B275" s="1"/>
      <c r="C275" s="1"/>
      <c r="D275" s="1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02"/>
      <c r="B276" s="1"/>
      <c r="C276" s="1"/>
      <c r="D276" s="1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02"/>
      <c r="B277" s="1"/>
      <c r="C277" s="1"/>
      <c r="D277" s="1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02"/>
      <c r="B278" s="1"/>
      <c r="C278" s="1"/>
      <c r="D278" s="1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02"/>
      <c r="B279" s="1"/>
      <c r="C279" s="1"/>
      <c r="D279" s="1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02"/>
      <c r="B280" s="1"/>
      <c r="C280" s="1"/>
      <c r="D280" s="1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02"/>
      <c r="B281" s="1"/>
      <c r="C281" s="1"/>
      <c r="D281" s="1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02"/>
      <c r="B282" s="1"/>
      <c r="C282" s="1"/>
      <c r="D282" s="1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02"/>
      <c r="B283" s="1"/>
      <c r="C283" s="1"/>
      <c r="D283" s="1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02"/>
      <c r="B284" s="1"/>
      <c r="C284" s="1"/>
      <c r="D284" s="1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02"/>
      <c r="B285" s="1"/>
      <c r="C285" s="1"/>
      <c r="D285" s="1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02"/>
      <c r="B286" s="1"/>
      <c r="C286" s="1"/>
      <c r="D286" s="1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02"/>
      <c r="B287" s="1"/>
      <c r="C287" s="1"/>
      <c r="D287" s="1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02"/>
      <c r="B288" s="1"/>
      <c r="C288" s="1"/>
      <c r="D288" s="1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02"/>
      <c r="B289" s="1"/>
      <c r="C289" s="1"/>
      <c r="D289" s="1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02"/>
      <c r="B290" s="1"/>
      <c r="C290" s="1"/>
      <c r="D290" s="1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02"/>
      <c r="B291" s="1"/>
      <c r="C291" s="1"/>
      <c r="D291" s="1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02"/>
      <c r="B292" s="1"/>
      <c r="C292" s="1"/>
      <c r="D292" s="1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02"/>
      <c r="B293" s="1"/>
      <c r="C293" s="1"/>
      <c r="D293" s="1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02"/>
      <c r="B294" s="1"/>
      <c r="C294" s="1"/>
      <c r="D294" s="1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02"/>
      <c r="B295" s="1"/>
      <c r="C295" s="1"/>
      <c r="D295" s="1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02"/>
      <c r="B296" s="1"/>
      <c r="C296" s="1"/>
      <c r="D296" s="1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02"/>
      <c r="B297" s="1"/>
      <c r="C297" s="1"/>
      <c r="D297" s="1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02"/>
      <c r="B298" s="1"/>
      <c r="C298" s="1"/>
      <c r="D298" s="1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02"/>
      <c r="B299" s="1"/>
      <c r="C299" s="1"/>
      <c r="D299" s="1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02"/>
      <c r="B300" s="1"/>
      <c r="C300" s="1"/>
      <c r="D300" s="1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02"/>
      <c r="B301" s="1"/>
      <c r="C301" s="1"/>
      <c r="D301" s="1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02"/>
      <c r="B302" s="1"/>
      <c r="C302" s="1"/>
      <c r="D302" s="1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02"/>
      <c r="B303" s="1"/>
      <c r="C303" s="1"/>
      <c r="D303" s="1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02"/>
      <c r="B304" s="1"/>
      <c r="C304" s="1"/>
      <c r="D304" s="1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02"/>
      <c r="B305" s="1"/>
      <c r="C305" s="1"/>
      <c r="D305" s="1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02"/>
      <c r="B306" s="1"/>
      <c r="C306" s="1"/>
      <c r="D306" s="1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02"/>
      <c r="B307" s="1"/>
      <c r="C307" s="1"/>
      <c r="D307" s="1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02"/>
      <c r="B308" s="1"/>
      <c r="C308" s="1"/>
      <c r="D308" s="1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02"/>
      <c r="B309" s="1"/>
      <c r="C309" s="1"/>
      <c r="D309" s="1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02"/>
      <c r="B310" s="1"/>
      <c r="C310" s="1"/>
      <c r="D310" s="1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02"/>
      <c r="B311" s="1"/>
      <c r="C311" s="1"/>
      <c r="D311" s="1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02"/>
      <c r="B312" s="1"/>
      <c r="C312" s="1"/>
      <c r="D312" s="1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02"/>
      <c r="B313" s="1"/>
      <c r="C313" s="1"/>
      <c r="D313" s="1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02"/>
      <c r="B314" s="1"/>
      <c r="C314" s="1"/>
      <c r="D314" s="1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02"/>
      <c r="B315" s="1"/>
      <c r="C315" s="1"/>
      <c r="D315" s="1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02"/>
      <c r="B316" s="1"/>
      <c r="C316" s="1"/>
      <c r="D316" s="1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02"/>
      <c r="B317" s="1"/>
      <c r="C317" s="1"/>
      <c r="D317" s="1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02"/>
      <c r="B318" s="1"/>
      <c r="C318" s="1"/>
      <c r="D318" s="1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02"/>
      <c r="B319" s="1"/>
      <c r="C319" s="1"/>
      <c r="D319" s="1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02"/>
      <c r="B320" s="1"/>
      <c r="C320" s="1"/>
      <c r="D320" s="1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02"/>
      <c r="B321" s="1"/>
      <c r="C321" s="1"/>
      <c r="D321" s="1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02"/>
      <c r="B322" s="1"/>
      <c r="C322" s="1"/>
      <c r="D322" s="1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02"/>
      <c r="B323" s="1"/>
      <c r="C323" s="1"/>
      <c r="D323" s="1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02"/>
      <c r="B324" s="1"/>
      <c r="C324" s="1"/>
      <c r="D324" s="1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02"/>
      <c r="B325" s="1"/>
      <c r="C325" s="1"/>
      <c r="D325" s="1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02"/>
      <c r="B326" s="1"/>
      <c r="C326" s="1"/>
      <c r="D326" s="1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02"/>
      <c r="B327" s="1"/>
      <c r="C327" s="1"/>
      <c r="D327" s="1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02"/>
      <c r="B328" s="1"/>
      <c r="C328" s="1"/>
      <c r="D328" s="1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02"/>
      <c r="B329" s="1"/>
      <c r="C329" s="1"/>
      <c r="D329" s="1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02"/>
      <c r="B330" s="1"/>
      <c r="C330" s="1"/>
      <c r="D330" s="1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02"/>
      <c r="B331" s="1"/>
      <c r="C331" s="1"/>
      <c r="D331" s="1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02"/>
      <c r="B332" s="1"/>
      <c r="C332" s="1"/>
      <c r="D332" s="1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02"/>
      <c r="B333" s="1"/>
      <c r="C333" s="1"/>
      <c r="D333" s="1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02"/>
      <c r="B334" s="1"/>
      <c r="C334" s="1"/>
      <c r="D334" s="1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02"/>
      <c r="B335" s="1"/>
      <c r="C335" s="1"/>
      <c r="D335" s="1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02"/>
      <c r="B336" s="1"/>
      <c r="C336" s="1"/>
      <c r="D336" s="1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02"/>
      <c r="B337" s="1"/>
      <c r="C337" s="1"/>
      <c r="D337" s="1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02"/>
      <c r="B338" s="1"/>
      <c r="C338" s="1"/>
      <c r="D338" s="1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02"/>
      <c r="B339" s="1"/>
      <c r="C339" s="1"/>
      <c r="D339" s="1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02"/>
      <c r="B340" s="1"/>
      <c r="C340" s="1"/>
      <c r="D340" s="1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02"/>
      <c r="B341" s="1"/>
      <c r="C341" s="1"/>
      <c r="D341" s="1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02"/>
      <c r="B342" s="1"/>
      <c r="C342" s="1"/>
      <c r="D342" s="1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02"/>
      <c r="B343" s="1"/>
      <c r="C343" s="1"/>
      <c r="D343" s="1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02"/>
      <c r="B344" s="1"/>
      <c r="C344" s="1"/>
      <c r="D344" s="1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02"/>
      <c r="B345" s="1"/>
      <c r="C345" s="1"/>
      <c r="D345" s="1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02"/>
      <c r="B346" s="1"/>
      <c r="C346" s="1"/>
      <c r="D346" s="1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02"/>
      <c r="B347" s="1"/>
      <c r="C347" s="1"/>
      <c r="D347" s="1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02"/>
      <c r="B348" s="1"/>
      <c r="C348" s="1"/>
      <c r="D348" s="1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02"/>
      <c r="B349" s="1"/>
      <c r="C349" s="1"/>
      <c r="D349" s="1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02"/>
      <c r="B350" s="1"/>
      <c r="C350" s="1"/>
      <c r="D350" s="1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02"/>
      <c r="B351" s="1"/>
      <c r="C351" s="1"/>
      <c r="D351" s="1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02"/>
      <c r="B352" s="1"/>
      <c r="C352" s="1"/>
      <c r="D352" s="1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02"/>
      <c r="B353" s="1"/>
      <c r="C353" s="1"/>
      <c r="D353" s="1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02"/>
      <c r="B354" s="1"/>
      <c r="C354" s="1"/>
      <c r="D354" s="1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02"/>
      <c r="B355" s="1"/>
      <c r="C355" s="1"/>
      <c r="D355" s="1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02"/>
      <c r="B356" s="1"/>
      <c r="C356" s="1"/>
      <c r="D356" s="1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02"/>
      <c r="B357" s="1"/>
      <c r="C357" s="1"/>
      <c r="D357" s="1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02"/>
      <c r="B358" s="1"/>
      <c r="C358" s="1"/>
      <c r="D358" s="1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02"/>
      <c r="B359" s="1"/>
      <c r="C359" s="1"/>
      <c r="D359" s="1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02"/>
      <c r="B360" s="1"/>
      <c r="C360" s="1"/>
      <c r="D360" s="1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02"/>
      <c r="B361" s="1"/>
      <c r="C361" s="1"/>
      <c r="D361" s="1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02"/>
      <c r="B362" s="1"/>
      <c r="C362" s="1"/>
      <c r="D362" s="1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02"/>
      <c r="B363" s="1"/>
      <c r="C363" s="1"/>
      <c r="D363" s="1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02"/>
      <c r="B364" s="1"/>
      <c r="C364" s="1"/>
      <c r="D364" s="1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02"/>
      <c r="B365" s="1"/>
      <c r="C365" s="1"/>
      <c r="D365" s="1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02"/>
      <c r="B366" s="1"/>
      <c r="C366" s="1"/>
      <c r="D366" s="1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02"/>
      <c r="B367" s="1"/>
      <c r="C367" s="1"/>
      <c r="D367" s="1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02"/>
      <c r="B368" s="1"/>
      <c r="C368" s="1"/>
      <c r="D368" s="1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02"/>
      <c r="B369" s="1"/>
      <c r="C369" s="1"/>
      <c r="D369" s="1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02"/>
      <c r="B370" s="1"/>
      <c r="C370" s="1"/>
      <c r="D370" s="1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02"/>
      <c r="B371" s="1"/>
      <c r="C371" s="1"/>
      <c r="D371" s="1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02"/>
      <c r="B372" s="1"/>
      <c r="C372" s="1"/>
      <c r="D372" s="1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02"/>
      <c r="B373" s="1"/>
      <c r="C373" s="1"/>
      <c r="D373" s="1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02"/>
      <c r="B374" s="1"/>
      <c r="C374" s="1"/>
      <c r="D374" s="1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02"/>
      <c r="B375" s="1"/>
      <c r="C375" s="1"/>
      <c r="D375" s="1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02"/>
      <c r="B376" s="1"/>
      <c r="C376" s="1"/>
      <c r="D376" s="1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02"/>
      <c r="B377" s="1"/>
      <c r="C377" s="1"/>
      <c r="D377" s="1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02"/>
      <c r="B378" s="1"/>
      <c r="C378" s="1"/>
      <c r="D378" s="1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02"/>
      <c r="B379" s="1"/>
      <c r="C379" s="1"/>
      <c r="D379" s="1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02"/>
      <c r="B380" s="1"/>
      <c r="C380" s="1"/>
      <c r="D380" s="1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02"/>
      <c r="B381" s="1"/>
      <c r="C381" s="1"/>
      <c r="D381" s="1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02"/>
      <c r="B382" s="1"/>
      <c r="C382" s="1"/>
      <c r="D382" s="1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02"/>
      <c r="B383" s="1"/>
      <c r="C383" s="1"/>
      <c r="D383" s="1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02"/>
      <c r="B384" s="1"/>
      <c r="C384" s="1"/>
      <c r="D384" s="1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02"/>
      <c r="B385" s="1"/>
      <c r="C385" s="1"/>
      <c r="D385" s="1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02"/>
      <c r="B386" s="1"/>
      <c r="C386" s="1"/>
      <c r="D386" s="1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02"/>
      <c r="B387" s="1"/>
      <c r="C387" s="1"/>
      <c r="D387" s="1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02"/>
      <c r="B388" s="1"/>
      <c r="C388" s="1"/>
      <c r="D388" s="1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02"/>
      <c r="B389" s="1"/>
      <c r="C389" s="1"/>
      <c r="D389" s="1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02"/>
      <c r="B390" s="1"/>
      <c r="C390" s="1"/>
      <c r="D390" s="1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02"/>
      <c r="B391" s="1"/>
      <c r="C391" s="1"/>
      <c r="D391" s="1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02"/>
      <c r="B392" s="1"/>
      <c r="C392" s="1"/>
      <c r="D392" s="1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02"/>
      <c r="B393" s="1"/>
      <c r="C393" s="1"/>
      <c r="D393" s="1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02"/>
      <c r="B394" s="1"/>
      <c r="C394" s="1"/>
      <c r="D394" s="1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02"/>
      <c r="B395" s="1"/>
      <c r="C395" s="1"/>
      <c r="D395" s="1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02"/>
      <c r="B396" s="1"/>
      <c r="C396" s="1"/>
      <c r="D396" s="1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02"/>
      <c r="B397" s="1"/>
      <c r="C397" s="1"/>
      <c r="D397" s="1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02"/>
      <c r="B398" s="1"/>
      <c r="C398" s="1"/>
      <c r="D398" s="1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02"/>
      <c r="B399" s="1"/>
      <c r="C399" s="1"/>
      <c r="D399" s="1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02"/>
      <c r="B400" s="1"/>
      <c r="C400" s="1"/>
      <c r="D400" s="1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02"/>
      <c r="B401" s="1"/>
      <c r="C401" s="1"/>
      <c r="D401" s="1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02"/>
      <c r="B402" s="1"/>
      <c r="C402" s="1"/>
      <c r="D402" s="1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02"/>
      <c r="B403" s="1"/>
      <c r="C403" s="1"/>
      <c r="D403" s="1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02"/>
      <c r="B404" s="1"/>
      <c r="C404" s="1"/>
      <c r="D404" s="1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02"/>
      <c r="B405" s="1"/>
      <c r="C405" s="1"/>
      <c r="D405" s="1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02"/>
      <c r="B406" s="1"/>
      <c r="C406" s="1"/>
      <c r="D406" s="1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02"/>
      <c r="B407" s="1"/>
      <c r="C407" s="1"/>
      <c r="D407" s="1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02"/>
      <c r="B408" s="1"/>
      <c r="C408" s="1"/>
      <c r="D408" s="1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02"/>
      <c r="B409" s="1"/>
      <c r="C409" s="1"/>
      <c r="D409" s="1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02"/>
      <c r="B410" s="1"/>
      <c r="C410" s="1"/>
      <c r="D410" s="1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02"/>
      <c r="B411" s="1"/>
      <c r="C411" s="1"/>
      <c r="D411" s="1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02"/>
      <c r="B412" s="1"/>
      <c r="C412" s="1"/>
      <c r="D412" s="1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02"/>
      <c r="B413" s="1"/>
      <c r="C413" s="1"/>
      <c r="D413" s="1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02"/>
      <c r="B414" s="1"/>
      <c r="C414" s="1"/>
      <c r="D414" s="1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02"/>
      <c r="B415" s="1"/>
      <c r="C415" s="1"/>
      <c r="D415" s="1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02"/>
      <c r="B416" s="1"/>
      <c r="C416" s="1"/>
      <c r="D416" s="1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02"/>
      <c r="B417" s="1"/>
      <c r="C417" s="1"/>
      <c r="D417" s="1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02"/>
      <c r="B418" s="1"/>
      <c r="C418" s="1"/>
      <c r="D418" s="1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02"/>
      <c r="B419" s="1"/>
      <c r="C419" s="1"/>
      <c r="D419" s="1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02"/>
      <c r="B420" s="1"/>
      <c r="C420" s="1"/>
      <c r="D420" s="1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02"/>
      <c r="B421" s="1"/>
      <c r="C421" s="1"/>
      <c r="D421" s="1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02"/>
      <c r="B422" s="1"/>
      <c r="C422" s="1"/>
      <c r="D422" s="1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02"/>
      <c r="B423" s="1"/>
      <c r="C423" s="1"/>
      <c r="D423" s="1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02"/>
      <c r="B424" s="1"/>
      <c r="C424" s="1"/>
      <c r="D424" s="1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02"/>
      <c r="B425" s="1"/>
      <c r="C425" s="1"/>
      <c r="D425" s="1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02"/>
      <c r="B426" s="1"/>
      <c r="C426" s="1"/>
      <c r="D426" s="1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02"/>
      <c r="B427" s="1"/>
      <c r="C427" s="1"/>
      <c r="D427" s="1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02"/>
      <c r="B428" s="1"/>
      <c r="C428" s="1"/>
      <c r="D428" s="1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02"/>
      <c r="B429" s="1"/>
      <c r="C429" s="1"/>
      <c r="D429" s="1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02"/>
      <c r="B430" s="1"/>
      <c r="C430" s="1"/>
      <c r="D430" s="1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02"/>
      <c r="B431" s="1"/>
      <c r="C431" s="1"/>
      <c r="D431" s="1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02"/>
      <c r="B432" s="1"/>
      <c r="C432" s="1"/>
      <c r="D432" s="1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02"/>
      <c r="B433" s="1"/>
      <c r="C433" s="1"/>
      <c r="D433" s="1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02"/>
      <c r="B434" s="1"/>
      <c r="C434" s="1"/>
      <c r="D434" s="1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02"/>
      <c r="B435" s="1"/>
      <c r="C435" s="1"/>
      <c r="D435" s="1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02"/>
      <c r="B436" s="1"/>
      <c r="C436" s="1"/>
      <c r="D436" s="1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02"/>
      <c r="B437" s="1"/>
      <c r="C437" s="1"/>
      <c r="D437" s="1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02"/>
      <c r="B438" s="1"/>
      <c r="C438" s="1"/>
      <c r="D438" s="1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02"/>
      <c r="B439" s="1"/>
      <c r="C439" s="1"/>
      <c r="D439" s="1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02"/>
      <c r="B440" s="1"/>
      <c r="C440" s="1"/>
      <c r="D440" s="1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02"/>
      <c r="B441" s="1"/>
      <c r="C441" s="1"/>
      <c r="D441" s="1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02"/>
      <c r="B442" s="1"/>
      <c r="C442" s="1"/>
      <c r="D442" s="1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02"/>
      <c r="B443" s="1"/>
      <c r="C443" s="1"/>
      <c r="D443" s="1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02"/>
      <c r="B444" s="1"/>
      <c r="C444" s="1"/>
      <c r="D444" s="1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02"/>
      <c r="B445" s="1"/>
      <c r="C445" s="1"/>
      <c r="D445" s="1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02"/>
      <c r="B446" s="1"/>
      <c r="C446" s="1"/>
      <c r="D446" s="1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02"/>
      <c r="B447" s="1"/>
      <c r="C447" s="1"/>
      <c r="D447" s="1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02"/>
      <c r="B448" s="1"/>
      <c r="C448" s="1"/>
      <c r="D448" s="1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02"/>
      <c r="B449" s="1"/>
      <c r="C449" s="1"/>
      <c r="D449" s="1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02"/>
      <c r="B450" s="1"/>
      <c r="C450" s="1"/>
      <c r="D450" s="1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02"/>
      <c r="B451" s="1"/>
      <c r="C451" s="1"/>
      <c r="D451" s="1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02"/>
      <c r="B452" s="1"/>
      <c r="C452" s="1"/>
      <c r="D452" s="1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02"/>
      <c r="B453" s="1"/>
      <c r="C453" s="1"/>
      <c r="D453" s="1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02"/>
      <c r="B454" s="1"/>
      <c r="C454" s="1"/>
      <c r="D454" s="1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02"/>
      <c r="B455" s="1"/>
      <c r="C455" s="1"/>
      <c r="D455" s="1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02"/>
      <c r="B456" s="1"/>
      <c r="C456" s="1"/>
      <c r="D456" s="1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02"/>
      <c r="B457" s="1"/>
      <c r="C457" s="1"/>
      <c r="D457" s="1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02"/>
      <c r="B458" s="1"/>
      <c r="C458" s="1"/>
      <c r="D458" s="1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02"/>
      <c r="B459" s="1"/>
      <c r="C459" s="1"/>
      <c r="D459" s="1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02"/>
      <c r="B460" s="1"/>
      <c r="C460" s="1"/>
      <c r="D460" s="1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02"/>
      <c r="B461" s="1"/>
      <c r="C461" s="1"/>
      <c r="D461" s="1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02"/>
      <c r="B462" s="1"/>
      <c r="C462" s="1"/>
      <c r="D462" s="1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02"/>
      <c r="B463" s="1"/>
      <c r="C463" s="1"/>
      <c r="D463" s="1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02"/>
      <c r="B464" s="1"/>
      <c r="C464" s="1"/>
      <c r="D464" s="1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02"/>
      <c r="B465" s="1"/>
      <c r="C465" s="1"/>
      <c r="D465" s="1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02"/>
      <c r="B466" s="1"/>
      <c r="C466" s="1"/>
      <c r="D466" s="1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02"/>
      <c r="B467" s="1"/>
      <c r="C467" s="1"/>
      <c r="D467" s="1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02"/>
      <c r="B468" s="1"/>
      <c r="C468" s="1"/>
      <c r="D468" s="1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02"/>
      <c r="B469" s="1"/>
      <c r="C469" s="1"/>
      <c r="D469" s="1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02"/>
      <c r="B470" s="1"/>
      <c r="C470" s="1"/>
      <c r="D470" s="1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02"/>
      <c r="B471" s="1"/>
      <c r="C471" s="1"/>
      <c r="D471" s="1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02"/>
      <c r="B472" s="1"/>
      <c r="C472" s="1"/>
      <c r="D472" s="1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02"/>
      <c r="B473" s="1"/>
      <c r="C473" s="1"/>
      <c r="D473" s="1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02"/>
      <c r="B474" s="1"/>
      <c r="C474" s="1"/>
      <c r="D474" s="1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02"/>
      <c r="B475" s="1"/>
      <c r="C475" s="1"/>
      <c r="D475" s="1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02"/>
      <c r="B476" s="1"/>
      <c r="C476" s="1"/>
      <c r="D476" s="1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02"/>
      <c r="B477" s="1"/>
      <c r="C477" s="1"/>
      <c r="D477" s="1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02"/>
      <c r="B478" s="1"/>
      <c r="C478" s="1"/>
      <c r="D478" s="1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02"/>
      <c r="B479" s="1"/>
      <c r="C479" s="1"/>
      <c r="D479" s="1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02"/>
      <c r="B480" s="1"/>
      <c r="C480" s="1"/>
      <c r="D480" s="1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02"/>
      <c r="B481" s="1"/>
      <c r="C481" s="1"/>
      <c r="D481" s="1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02"/>
      <c r="B482" s="1"/>
      <c r="C482" s="1"/>
      <c r="D482" s="1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02"/>
      <c r="B483" s="1"/>
      <c r="C483" s="1"/>
      <c r="D483" s="1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02"/>
      <c r="B484" s="1"/>
      <c r="C484" s="1"/>
      <c r="D484" s="1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02"/>
      <c r="B485" s="1"/>
      <c r="C485" s="1"/>
      <c r="D485" s="1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02"/>
      <c r="B486" s="1"/>
      <c r="C486" s="1"/>
      <c r="D486" s="1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02"/>
      <c r="B487" s="1"/>
      <c r="C487" s="1"/>
      <c r="D487" s="1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02"/>
      <c r="B488" s="1"/>
      <c r="C488" s="1"/>
      <c r="D488" s="1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02"/>
      <c r="B489" s="1"/>
      <c r="C489" s="1"/>
      <c r="D489" s="1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02"/>
      <c r="B490" s="1"/>
      <c r="C490" s="1"/>
      <c r="D490" s="1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02"/>
      <c r="B491" s="1"/>
      <c r="C491" s="1"/>
      <c r="D491" s="1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02"/>
      <c r="B492" s="1"/>
      <c r="C492" s="1"/>
      <c r="D492" s="1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02"/>
      <c r="B493" s="1"/>
      <c r="C493" s="1"/>
      <c r="D493" s="1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02"/>
      <c r="B494" s="1"/>
      <c r="C494" s="1"/>
      <c r="D494" s="1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02"/>
      <c r="B495" s="1"/>
      <c r="C495" s="1"/>
      <c r="D495" s="1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02"/>
      <c r="B496" s="1"/>
      <c r="C496" s="1"/>
      <c r="D496" s="1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02"/>
      <c r="B497" s="1"/>
      <c r="C497" s="1"/>
      <c r="D497" s="1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02"/>
      <c r="B498" s="1"/>
      <c r="C498" s="1"/>
      <c r="D498" s="1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02"/>
      <c r="B499" s="1"/>
      <c r="C499" s="1"/>
      <c r="D499" s="1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02"/>
      <c r="B500" s="1"/>
      <c r="C500" s="1"/>
      <c r="D500" s="1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02"/>
      <c r="B501" s="1"/>
      <c r="C501" s="1"/>
      <c r="D501" s="1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02"/>
      <c r="B502" s="1"/>
      <c r="C502" s="1"/>
      <c r="D502" s="1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02"/>
      <c r="B503" s="1"/>
      <c r="C503" s="1"/>
      <c r="D503" s="1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02"/>
      <c r="B504" s="1"/>
      <c r="C504" s="1"/>
      <c r="D504" s="1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02"/>
      <c r="B505" s="1"/>
      <c r="C505" s="1"/>
      <c r="D505" s="1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02"/>
      <c r="B506" s="1"/>
      <c r="C506" s="1"/>
      <c r="D506" s="1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02"/>
      <c r="B507" s="1"/>
      <c r="C507" s="1"/>
      <c r="D507" s="1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02"/>
      <c r="B508" s="1"/>
      <c r="C508" s="1"/>
      <c r="D508" s="1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02"/>
      <c r="B509" s="1"/>
      <c r="C509" s="1"/>
      <c r="D509" s="1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02"/>
      <c r="B510" s="1"/>
      <c r="C510" s="1"/>
      <c r="D510" s="1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02"/>
      <c r="B511" s="1"/>
      <c r="C511" s="1"/>
      <c r="D511" s="1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02"/>
      <c r="B512" s="1"/>
      <c r="C512" s="1"/>
      <c r="D512" s="1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02"/>
      <c r="B513" s="1"/>
      <c r="C513" s="1"/>
      <c r="D513" s="1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02"/>
      <c r="B514" s="1"/>
      <c r="C514" s="1"/>
      <c r="D514" s="1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02"/>
      <c r="B515" s="1"/>
      <c r="C515" s="1"/>
      <c r="D515" s="1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02"/>
      <c r="B516" s="1"/>
      <c r="C516" s="1"/>
      <c r="D516" s="1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02"/>
      <c r="B517" s="1"/>
      <c r="C517" s="1"/>
      <c r="D517" s="1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02"/>
      <c r="B518" s="1"/>
      <c r="C518" s="1"/>
      <c r="D518" s="1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02"/>
      <c r="B519" s="1"/>
      <c r="C519" s="1"/>
      <c r="D519" s="1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02"/>
      <c r="B520" s="1"/>
      <c r="C520" s="1"/>
      <c r="D520" s="1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02"/>
      <c r="B521" s="1"/>
      <c r="C521" s="1"/>
      <c r="D521" s="1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02"/>
      <c r="B522" s="1"/>
      <c r="C522" s="1"/>
      <c r="D522" s="1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02"/>
      <c r="B523" s="1"/>
      <c r="C523" s="1"/>
      <c r="D523" s="1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02"/>
      <c r="B524" s="1"/>
      <c r="C524" s="1"/>
      <c r="D524" s="1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02"/>
      <c r="B525" s="1"/>
      <c r="C525" s="1"/>
      <c r="D525" s="1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02"/>
      <c r="B526" s="1"/>
      <c r="C526" s="1"/>
      <c r="D526" s="1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02"/>
      <c r="B527" s="1"/>
      <c r="C527" s="1"/>
      <c r="D527" s="1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02"/>
      <c r="B528" s="1"/>
      <c r="C528" s="1"/>
      <c r="D528" s="1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02"/>
      <c r="B529" s="1"/>
      <c r="C529" s="1"/>
      <c r="D529" s="1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02"/>
      <c r="B530" s="1"/>
      <c r="C530" s="1"/>
      <c r="D530" s="1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02"/>
      <c r="B531" s="1"/>
      <c r="C531" s="1"/>
      <c r="D531" s="1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02"/>
      <c r="B532" s="1"/>
      <c r="C532" s="1"/>
      <c r="D532" s="1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02"/>
      <c r="B533" s="1"/>
      <c r="C533" s="1"/>
      <c r="D533" s="1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02"/>
      <c r="B534" s="1"/>
      <c r="C534" s="1"/>
      <c r="D534" s="1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02"/>
      <c r="B535" s="1"/>
      <c r="C535" s="1"/>
      <c r="D535" s="1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02"/>
      <c r="B536" s="1"/>
      <c r="C536" s="1"/>
      <c r="D536" s="1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02"/>
      <c r="B537" s="1"/>
      <c r="C537" s="1"/>
      <c r="D537" s="1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02"/>
      <c r="B538" s="1"/>
      <c r="C538" s="1"/>
      <c r="D538" s="1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02"/>
      <c r="B539" s="1"/>
      <c r="C539" s="1"/>
      <c r="D539" s="1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02"/>
      <c r="B540" s="1"/>
      <c r="C540" s="1"/>
      <c r="D540" s="1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02"/>
      <c r="B541" s="1"/>
      <c r="C541" s="1"/>
      <c r="D541" s="1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02"/>
      <c r="B542" s="1"/>
      <c r="C542" s="1"/>
      <c r="D542" s="1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02"/>
      <c r="B543" s="1"/>
      <c r="C543" s="1"/>
      <c r="D543" s="1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02"/>
      <c r="B544" s="1"/>
      <c r="C544" s="1"/>
      <c r="D544" s="1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02"/>
      <c r="B545" s="1"/>
      <c r="C545" s="1"/>
      <c r="D545" s="1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02"/>
      <c r="B546" s="1"/>
      <c r="C546" s="1"/>
      <c r="D546" s="1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02"/>
      <c r="B547" s="1"/>
      <c r="C547" s="1"/>
      <c r="D547" s="1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02"/>
      <c r="B548" s="1"/>
      <c r="C548" s="1"/>
      <c r="D548" s="1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02"/>
      <c r="B549" s="1"/>
      <c r="C549" s="1"/>
      <c r="D549" s="1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02"/>
      <c r="B550" s="1"/>
      <c r="C550" s="1"/>
      <c r="D550" s="1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02"/>
      <c r="B551" s="1"/>
      <c r="C551" s="1"/>
      <c r="D551" s="1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02"/>
      <c r="B552" s="1"/>
      <c r="C552" s="1"/>
      <c r="D552" s="1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02"/>
      <c r="B553" s="1"/>
      <c r="C553" s="1"/>
      <c r="D553" s="1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02"/>
      <c r="B554" s="1"/>
      <c r="C554" s="1"/>
      <c r="D554" s="1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02"/>
      <c r="B555" s="1"/>
      <c r="C555" s="1"/>
      <c r="D555" s="1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02"/>
      <c r="B556" s="1"/>
      <c r="C556" s="1"/>
      <c r="D556" s="1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02"/>
      <c r="B557" s="1"/>
      <c r="C557" s="1"/>
      <c r="D557" s="1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02"/>
      <c r="B558" s="1"/>
      <c r="C558" s="1"/>
      <c r="D558" s="1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02"/>
      <c r="B559" s="1"/>
      <c r="C559" s="1"/>
      <c r="D559" s="1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02"/>
      <c r="B560" s="1"/>
      <c r="C560" s="1"/>
      <c r="D560" s="1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02"/>
      <c r="B561" s="1"/>
      <c r="C561" s="1"/>
      <c r="D561" s="1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02"/>
      <c r="B562" s="1"/>
      <c r="C562" s="1"/>
      <c r="D562" s="1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02"/>
      <c r="B563" s="1"/>
      <c r="C563" s="1"/>
      <c r="D563" s="1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02"/>
      <c r="B564" s="1"/>
      <c r="C564" s="1"/>
      <c r="D564" s="1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02"/>
      <c r="B565" s="1"/>
      <c r="C565" s="1"/>
      <c r="D565" s="1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02"/>
      <c r="B566" s="1"/>
      <c r="C566" s="1"/>
      <c r="D566" s="1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02"/>
      <c r="B567" s="1"/>
      <c r="C567" s="1"/>
      <c r="D567" s="1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02"/>
      <c r="B568" s="1"/>
      <c r="C568" s="1"/>
      <c r="D568" s="1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02"/>
      <c r="B569" s="1"/>
      <c r="C569" s="1"/>
      <c r="D569" s="1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02"/>
      <c r="B570" s="1"/>
      <c r="C570" s="1"/>
      <c r="D570" s="1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02"/>
      <c r="B571" s="1"/>
      <c r="C571" s="1"/>
      <c r="D571" s="1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02"/>
      <c r="B572" s="1"/>
      <c r="C572" s="1"/>
      <c r="D572" s="1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02"/>
      <c r="B573" s="1"/>
      <c r="C573" s="1"/>
      <c r="D573" s="1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02"/>
      <c r="B574" s="1"/>
      <c r="C574" s="1"/>
      <c r="D574" s="1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02"/>
      <c r="B575" s="1"/>
      <c r="C575" s="1"/>
      <c r="D575" s="1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02"/>
      <c r="B576" s="1"/>
      <c r="C576" s="1"/>
      <c r="D576" s="1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02"/>
      <c r="B577" s="1"/>
      <c r="C577" s="1"/>
      <c r="D577" s="1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02"/>
      <c r="B578" s="1"/>
      <c r="C578" s="1"/>
      <c r="D578" s="1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02"/>
      <c r="B579" s="1"/>
      <c r="C579" s="1"/>
      <c r="D579" s="1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02"/>
      <c r="B580" s="1"/>
      <c r="C580" s="1"/>
      <c r="D580" s="1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02"/>
      <c r="B581" s="1"/>
      <c r="C581" s="1"/>
      <c r="D581" s="1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02"/>
      <c r="B582" s="1"/>
      <c r="C582" s="1"/>
      <c r="D582" s="1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02"/>
      <c r="B583" s="1"/>
      <c r="C583" s="1"/>
      <c r="D583" s="1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02"/>
      <c r="B584" s="1"/>
      <c r="C584" s="1"/>
      <c r="D584" s="1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02"/>
      <c r="B585" s="1"/>
      <c r="C585" s="1"/>
      <c r="D585" s="1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02"/>
      <c r="B586" s="1"/>
      <c r="C586" s="1"/>
      <c r="D586" s="1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02"/>
      <c r="B587" s="1"/>
      <c r="C587" s="1"/>
      <c r="D587" s="1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02"/>
      <c r="B588" s="1"/>
      <c r="C588" s="1"/>
      <c r="D588" s="1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02"/>
      <c r="B589" s="1"/>
      <c r="C589" s="1"/>
      <c r="D589" s="1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02"/>
      <c r="B590" s="1"/>
      <c r="C590" s="1"/>
      <c r="D590" s="1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02"/>
      <c r="B591" s="1"/>
      <c r="C591" s="1"/>
      <c r="D591" s="1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02"/>
      <c r="B592" s="1"/>
      <c r="C592" s="1"/>
      <c r="D592" s="1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02"/>
      <c r="B593" s="1"/>
      <c r="C593" s="1"/>
      <c r="D593" s="1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02"/>
      <c r="B594" s="1"/>
      <c r="C594" s="1"/>
      <c r="D594" s="1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02"/>
      <c r="B595" s="1"/>
      <c r="C595" s="1"/>
      <c r="D595" s="1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02"/>
      <c r="B596" s="1"/>
      <c r="C596" s="1"/>
      <c r="D596" s="1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02"/>
      <c r="B597" s="1"/>
      <c r="C597" s="1"/>
      <c r="D597" s="1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02"/>
      <c r="B598" s="1"/>
      <c r="C598" s="1"/>
      <c r="D598" s="1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02"/>
      <c r="B599" s="1"/>
      <c r="C599" s="1"/>
      <c r="D599" s="1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02"/>
      <c r="B600" s="1"/>
      <c r="C600" s="1"/>
      <c r="D600" s="1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02"/>
      <c r="B601" s="1"/>
      <c r="C601" s="1"/>
      <c r="D601" s="1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02"/>
      <c r="B602" s="1"/>
      <c r="C602" s="1"/>
      <c r="D602" s="1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02"/>
      <c r="B603" s="1"/>
      <c r="C603" s="1"/>
      <c r="D603" s="1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02"/>
      <c r="B604" s="1"/>
      <c r="C604" s="1"/>
      <c r="D604" s="1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02"/>
      <c r="B605" s="1"/>
      <c r="C605" s="1"/>
      <c r="D605" s="1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02"/>
      <c r="B606" s="1"/>
      <c r="C606" s="1"/>
      <c r="D606" s="1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02"/>
      <c r="B607" s="1"/>
      <c r="C607" s="1"/>
      <c r="D607" s="1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02"/>
      <c r="B608" s="1"/>
      <c r="C608" s="1"/>
      <c r="D608" s="1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02"/>
      <c r="B609" s="1"/>
      <c r="C609" s="1"/>
      <c r="D609" s="1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02"/>
      <c r="B610" s="1"/>
      <c r="C610" s="1"/>
      <c r="D610" s="1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02"/>
      <c r="B611" s="1"/>
      <c r="C611" s="1"/>
      <c r="D611" s="1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02"/>
      <c r="B612" s="1"/>
      <c r="C612" s="1"/>
      <c r="D612" s="1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02"/>
      <c r="B613" s="1"/>
      <c r="C613" s="1"/>
      <c r="D613" s="1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02"/>
      <c r="B614" s="1"/>
      <c r="C614" s="1"/>
      <c r="D614" s="1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02"/>
      <c r="B615" s="1"/>
      <c r="C615" s="1"/>
      <c r="D615" s="1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02"/>
      <c r="B616" s="1"/>
      <c r="C616" s="1"/>
      <c r="D616" s="1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02"/>
      <c r="B617" s="1"/>
      <c r="C617" s="1"/>
      <c r="D617" s="1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02"/>
      <c r="B618" s="1"/>
      <c r="C618" s="1"/>
      <c r="D618" s="1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02"/>
      <c r="B619" s="1"/>
      <c r="C619" s="1"/>
      <c r="D619" s="1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02"/>
      <c r="B620" s="1"/>
      <c r="C620" s="1"/>
      <c r="D620" s="1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02"/>
      <c r="B621" s="1"/>
      <c r="C621" s="1"/>
      <c r="D621" s="1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02"/>
      <c r="B622" s="1"/>
      <c r="C622" s="1"/>
      <c r="D622" s="1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02"/>
      <c r="B623" s="1"/>
      <c r="C623" s="1"/>
      <c r="D623" s="1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02"/>
      <c r="B624" s="1"/>
      <c r="C624" s="1"/>
      <c r="D624" s="1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02"/>
      <c r="B625" s="1"/>
      <c r="C625" s="1"/>
      <c r="D625" s="1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02"/>
      <c r="B626" s="1"/>
      <c r="C626" s="1"/>
      <c r="D626" s="1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02"/>
      <c r="B627" s="1"/>
      <c r="C627" s="1"/>
      <c r="D627" s="1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02"/>
      <c r="B628" s="1"/>
      <c r="C628" s="1"/>
      <c r="D628" s="1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02"/>
      <c r="B629" s="1"/>
      <c r="C629" s="1"/>
      <c r="D629" s="1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02"/>
      <c r="B630" s="1"/>
      <c r="C630" s="1"/>
      <c r="D630" s="1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02"/>
      <c r="B631" s="1"/>
      <c r="C631" s="1"/>
      <c r="D631" s="1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02"/>
      <c r="B632" s="1"/>
      <c r="C632" s="1"/>
      <c r="D632" s="1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02"/>
      <c r="B633" s="1"/>
      <c r="C633" s="1"/>
      <c r="D633" s="1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02"/>
      <c r="B634" s="1"/>
      <c r="C634" s="1"/>
      <c r="D634" s="1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02"/>
      <c r="B635" s="1"/>
      <c r="C635" s="1"/>
      <c r="D635" s="1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02"/>
      <c r="B636" s="1"/>
      <c r="C636" s="1"/>
      <c r="D636" s="1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02"/>
      <c r="B637" s="1"/>
      <c r="C637" s="1"/>
      <c r="D637" s="1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02"/>
      <c r="B638" s="1"/>
      <c r="C638" s="1"/>
      <c r="D638" s="1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02"/>
      <c r="B639" s="1"/>
      <c r="C639" s="1"/>
      <c r="D639" s="1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02"/>
      <c r="B640" s="1"/>
      <c r="C640" s="1"/>
      <c r="D640" s="1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02"/>
      <c r="B641" s="1"/>
      <c r="C641" s="1"/>
      <c r="D641" s="1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02"/>
      <c r="B642" s="1"/>
      <c r="C642" s="1"/>
      <c r="D642" s="1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02"/>
      <c r="B643" s="1"/>
      <c r="C643" s="1"/>
      <c r="D643" s="1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02"/>
      <c r="B644" s="1"/>
      <c r="C644" s="1"/>
      <c r="D644" s="1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02"/>
      <c r="B645" s="1"/>
      <c r="C645" s="1"/>
      <c r="D645" s="1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02"/>
      <c r="B646" s="1"/>
      <c r="C646" s="1"/>
      <c r="D646" s="1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02"/>
      <c r="B647" s="1"/>
      <c r="C647" s="1"/>
      <c r="D647" s="1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02"/>
      <c r="B648" s="1"/>
      <c r="C648" s="1"/>
      <c r="D648" s="1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02"/>
      <c r="B649" s="1"/>
      <c r="C649" s="1"/>
      <c r="D649" s="1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02"/>
      <c r="B650" s="1"/>
      <c r="C650" s="1"/>
      <c r="D650" s="1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02"/>
      <c r="B651" s="1"/>
      <c r="C651" s="1"/>
      <c r="D651" s="1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02"/>
      <c r="B652" s="1"/>
      <c r="C652" s="1"/>
      <c r="D652" s="1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02"/>
      <c r="B653" s="1"/>
      <c r="C653" s="1"/>
      <c r="D653" s="1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02"/>
      <c r="B654" s="1"/>
      <c r="C654" s="1"/>
      <c r="D654" s="1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02"/>
      <c r="B655" s="1"/>
      <c r="C655" s="1"/>
      <c r="D655" s="1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02"/>
      <c r="B656" s="1"/>
      <c r="C656" s="1"/>
      <c r="D656" s="1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02"/>
      <c r="B657" s="1"/>
      <c r="C657" s="1"/>
      <c r="D657" s="1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02"/>
      <c r="B658" s="1"/>
      <c r="C658" s="1"/>
      <c r="D658" s="1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02"/>
      <c r="B659" s="1"/>
      <c r="C659" s="1"/>
      <c r="D659" s="1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02"/>
      <c r="B660" s="1"/>
      <c r="C660" s="1"/>
      <c r="D660" s="1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02"/>
      <c r="B661" s="1"/>
      <c r="C661" s="1"/>
      <c r="D661" s="1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02"/>
      <c r="B662" s="1"/>
      <c r="C662" s="1"/>
      <c r="D662" s="1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02"/>
      <c r="B663" s="1"/>
      <c r="C663" s="1"/>
      <c r="D663" s="1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02"/>
      <c r="B664" s="1"/>
      <c r="C664" s="1"/>
      <c r="D664" s="1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02"/>
      <c r="B665" s="1"/>
      <c r="C665" s="1"/>
      <c r="D665" s="1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02"/>
      <c r="B666" s="1"/>
      <c r="C666" s="1"/>
      <c r="D666" s="1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02"/>
      <c r="B667" s="1"/>
      <c r="C667" s="1"/>
      <c r="D667" s="1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02"/>
      <c r="B668" s="1"/>
      <c r="C668" s="1"/>
      <c r="D668" s="1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02"/>
      <c r="B669" s="1"/>
      <c r="C669" s="1"/>
      <c r="D669" s="1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02"/>
      <c r="B670" s="1"/>
      <c r="C670" s="1"/>
      <c r="D670" s="1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02"/>
      <c r="B671" s="1"/>
      <c r="C671" s="1"/>
      <c r="D671" s="1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02"/>
      <c r="B672" s="1"/>
      <c r="C672" s="1"/>
      <c r="D672" s="1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02"/>
      <c r="B673" s="1"/>
      <c r="C673" s="1"/>
      <c r="D673" s="1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02"/>
      <c r="B674" s="1"/>
      <c r="C674" s="1"/>
      <c r="D674" s="1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02"/>
      <c r="B675" s="1"/>
      <c r="C675" s="1"/>
      <c r="D675" s="1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02"/>
      <c r="B676" s="1"/>
      <c r="C676" s="1"/>
      <c r="D676" s="1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02"/>
      <c r="B677" s="1"/>
      <c r="C677" s="1"/>
      <c r="D677" s="1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02"/>
      <c r="B678" s="1"/>
      <c r="C678" s="1"/>
      <c r="D678" s="1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02"/>
      <c r="B679" s="1"/>
      <c r="C679" s="1"/>
      <c r="D679" s="1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02"/>
      <c r="B680" s="1"/>
      <c r="C680" s="1"/>
      <c r="D680" s="1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02"/>
      <c r="B681" s="1"/>
      <c r="C681" s="1"/>
      <c r="D681" s="1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02"/>
      <c r="B682" s="1"/>
      <c r="C682" s="1"/>
      <c r="D682" s="1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02"/>
      <c r="B683" s="1"/>
      <c r="C683" s="1"/>
      <c r="D683" s="1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02"/>
      <c r="B684" s="1"/>
      <c r="C684" s="1"/>
      <c r="D684" s="1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02"/>
      <c r="B685" s="1"/>
      <c r="C685" s="1"/>
      <c r="D685" s="1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02"/>
      <c r="B686" s="1"/>
      <c r="C686" s="1"/>
      <c r="D686" s="1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02"/>
      <c r="B687" s="1"/>
      <c r="C687" s="1"/>
      <c r="D687" s="1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02"/>
      <c r="B688" s="1"/>
      <c r="C688" s="1"/>
      <c r="D688" s="1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02"/>
      <c r="B689" s="1"/>
      <c r="C689" s="1"/>
      <c r="D689" s="1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02"/>
      <c r="B690" s="1"/>
      <c r="C690" s="1"/>
      <c r="D690" s="1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02"/>
      <c r="B691" s="1"/>
      <c r="C691" s="1"/>
      <c r="D691" s="1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02"/>
      <c r="B692" s="1"/>
      <c r="C692" s="1"/>
      <c r="D692" s="1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02"/>
      <c r="B693" s="1"/>
      <c r="C693" s="1"/>
      <c r="D693" s="1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02"/>
      <c r="B694" s="1"/>
      <c r="C694" s="1"/>
      <c r="D694" s="1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02"/>
      <c r="B695" s="1"/>
      <c r="C695" s="1"/>
      <c r="D695" s="1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02"/>
      <c r="B696" s="1"/>
      <c r="C696" s="1"/>
      <c r="D696" s="1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02"/>
      <c r="B697" s="1"/>
      <c r="C697" s="1"/>
      <c r="D697" s="1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02"/>
      <c r="B698" s="1"/>
      <c r="C698" s="1"/>
      <c r="D698" s="1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02"/>
      <c r="B699" s="1"/>
      <c r="C699" s="1"/>
      <c r="D699" s="1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02"/>
      <c r="B700" s="1"/>
      <c r="C700" s="1"/>
      <c r="D700" s="1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02"/>
      <c r="B701" s="1"/>
      <c r="C701" s="1"/>
      <c r="D701" s="1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02"/>
      <c r="B702" s="1"/>
      <c r="C702" s="1"/>
      <c r="D702" s="1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02"/>
      <c r="B703" s="1"/>
      <c r="C703" s="1"/>
      <c r="D703" s="1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02"/>
      <c r="B704" s="1"/>
      <c r="C704" s="1"/>
      <c r="D704" s="1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02"/>
      <c r="B705" s="1"/>
      <c r="C705" s="1"/>
      <c r="D705" s="1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02"/>
      <c r="B706" s="1"/>
      <c r="C706" s="1"/>
      <c r="D706" s="1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02"/>
      <c r="B707" s="1"/>
      <c r="C707" s="1"/>
      <c r="D707" s="1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02"/>
      <c r="B708" s="1"/>
      <c r="C708" s="1"/>
      <c r="D708" s="1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02"/>
      <c r="B709" s="1"/>
      <c r="C709" s="1"/>
      <c r="D709" s="1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02"/>
      <c r="B710" s="1"/>
      <c r="C710" s="1"/>
      <c r="D710" s="1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02"/>
      <c r="B711" s="1"/>
      <c r="C711" s="1"/>
      <c r="D711" s="1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02"/>
      <c r="B712" s="1"/>
      <c r="C712" s="1"/>
      <c r="D712" s="1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02"/>
      <c r="B713" s="1"/>
      <c r="C713" s="1"/>
      <c r="D713" s="1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02"/>
      <c r="B714" s="1"/>
      <c r="C714" s="1"/>
      <c r="D714" s="1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02"/>
      <c r="B715" s="1"/>
      <c r="C715" s="1"/>
      <c r="D715" s="1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02"/>
      <c r="B716" s="1"/>
      <c r="C716" s="1"/>
      <c r="D716" s="1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02"/>
      <c r="B717" s="1"/>
      <c r="C717" s="1"/>
      <c r="D717" s="1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02"/>
      <c r="B718" s="1"/>
      <c r="C718" s="1"/>
      <c r="D718" s="1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02"/>
      <c r="B719" s="1"/>
      <c r="C719" s="1"/>
      <c r="D719" s="1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02"/>
      <c r="B720" s="1"/>
      <c r="C720" s="1"/>
      <c r="D720" s="1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02"/>
      <c r="B721" s="1"/>
      <c r="C721" s="1"/>
      <c r="D721" s="1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02"/>
      <c r="B722" s="1"/>
      <c r="C722" s="1"/>
      <c r="D722" s="1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02"/>
      <c r="B723" s="1"/>
      <c r="C723" s="1"/>
      <c r="D723" s="1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02"/>
      <c r="B724" s="1"/>
      <c r="C724" s="1"/>
      <c r="D724" s="1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02"/>
      <c r="B725" s="1"/>
      <c r="C725" s="1"/>
      <c r="D725" s="1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02"/>
      <c r="B726" s="1"/>
      <c r="C726" s="1"/>
      <c r="D726" s="1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02"/>
      <c r="B727" s="1"/>
      <c r="C727" s="1"/>
      <c r="D727" s="1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02"/>
      <c r="B728" s="1"/>
      <c r="C728" s="1"/>
      <c r="D728" s="1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02"/>
      <c r="B729" s="1"/>
      <c r="C729" s="1"/>
      <c r="D729" s="1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02"/>
      <c r="B730" s="1"/>
      <c r="C730" s="1"/>
      <c r="D730" s="1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02"/>
      <c r="B731" s="1"/>
      <c r="C731" s="1"/>
      <c r="D731" s="1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02"/>
      <c r="B732" s="1"/>
      <c r="C732" s="1"/>
      <c r="D732" s="1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02"/>
      <c r="B733" s="1"/>
      <c r="C733" s="1"/>
      <c r="D733" s="1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02"/>
      <c r="B734" s="1"/>
      <c r="C734" s="1"/>
      <c r="D734" s="1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02"/>
      <c r="B735" s="1"/>
      <c r="C735" s="1"/>
      <c r="D735" s="1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02"/>
      <c r="B736" s="1"/>
      <c r="C736" s="1"/>
      <c r="D736" s="1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02"/>
      <c r="B737" s="1"/>
      <c r="C737" s="1"/>
      <c r="D737" s="1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02"/>
      <c r="B738" s="1"/>
      <c r="C738" s="1"/>
      <c r="D738" s="1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02"/>
      <c r="B739" s="1"/>
      <c r="C739" s="1"/>
      <c r="D739" s="1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02"/>
      <c r="B740" s="1"/>
      <c r="C740" s="1"/>
      <c r="D740" s="1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02"/>
      <c r="B741" s="1"/>
      <c r="C741" s="1"/>
      <c r="D741" s="1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02"/>
      <c r="B742" s="1"/>
      <c r="C742" s="1"/>
      <c r="D742" s="1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02"/>
      <c r="B743" s="1"/>
      <c r="C743" s="1"/>
      <c r="D743" s="1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02"/>
      <c r="B744" s="1"/>
      <c r="C744" s="1"/>
      <c r="D744" s="1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02"/>
      <c r="B745" s="1"/>
      <c r="C745" s="1"/>
      <c r="D745" s="1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02"/>
      <c r="B746" s="1"/>
      <c r="C746" s="1"/>
      <c r="D746" s="1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02"/>
      <c r="B747" s="1"/>
      <c r="C747" s="1"/>
      <c r="D747" s="1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02"/>
      <c r="B748" s="1"/>
      <c r="C748" s="1"/>
      <c r="D748" s="1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02"/>
      <c r="B749" s="1"/>
      <c r="C749" s="1"/>
      <c r="D749" s="1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02"/>
      <c r="B750" s="1"/>
      <c r="C750" s="1"/>
      <c r="D750" s="1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02"/>
      <c r="B751" s="1"/>
      <c r="C751" s="1"/>
      <c r="D751" s="1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02"/>
      <c r="B752" s="1"/>
      <c r="C752" s="1"/>
      <c r="D752" s="1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02"/>
      <c r="B753" s="1"/>
      <c r="C753" s="1"/>
      <c r="D753" s="1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02"/>
      <c r="B754" s="1"/>
      <c r="C754" s="1"/>
      <c r="D754" s="1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02"/>
      <c r="B755" s="1"/>
      <c r="C755" s="1"/>
      <c r="D755" s="1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02"/>
      <c r="B756" s="1"/>
      <c r="C756" s="1"/>
      <c r="D756" s="1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02"/>
      <c r="B757" s="1"/>
      <c r="C757" s="1"/>
      <c r="D757" s="1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02"/>
      <c r="B758" s="1"/>
      <c r="C758" s="1"/>
      <c r="D758" s="1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02"/>
      <c r="B759" s="1"/>
      <c r="C759" s="1"/>
      <c r="D759" s="1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02"/>
      <c r="B760" s="1"/>
      <c r="C760" s="1"/>
      <c r="D760" s="1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02"/>
      <c r="B761" s="1"/>
      <c r="C761" s="1"/>
      <c r="D761" s="1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02"/>
      <c r="B762" s="1"/>
      <c r="C762" s="1"/>
      <c r="D762" s="1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02"/>
      <c r="B763" s="1"/>
      <c r="C763" s="1"/>
      <c r="D763" s="1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02"/>
      <c r="B764" s="1"/>
      <c r="C764" s="1"/>
      <c r="D764" s="1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02"/>
      <c r="B765" s="1"/>
      <c r="C765" s="1"/>
      <c r="D765" s="1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02"/>
      <c r="B766" s="1"/>
      <c r="C766" s="1"/>
      <c r="D766" s="1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02"/>
      <c r="B767" s="1"/>
      <c r="C767" s="1"/>
      <c r="D767" s="1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02"/>
      <c r="B768" s="1"/>
      <c r="C768" s="1"/>
      <c r="D768" s="1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02"/>
      <c r="B769" s="1"/>
      <c r="C769" s="1"/>
      <c r="D769" s="1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02"/>
      <c r="B770" s="1"/>
      <c r="C770" s="1"/>
      <c r="D770" s="1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02"/>
      <c r="B771" s="1"/>
      <c r="C771" s="1"/>
      <c r="D771" s="1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02"/>
      <c r="B772" s="1"/>
      <c r="C772" s="1"/>
      <c r="D772" s="1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02"/>
      <c r="B773" s="1"/>
      <c r="C773" s="1"/>
      <c r="D773" s="1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02"/>
      <c r="B774" s="1"/>
      <c r="C774" s="1"/>
      <c r="D774" s="1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02"/>
      <c r="B775" s="1"/>
      <c r="C775" s="1"/>
      <c r="D775" s="1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02"/>
      <c r="B776" s="1"/>
      <c r="C776" s="1"/>
      <c r="D776" s="1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02"/>
      <c r="B777" s="1"/>
      <c r="C777" s="1"/>
      <c r="D777" s="1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02"/>
      <c r="B778" s="1"/>
      <c r="C778" s="1"/>
      <c r="D778" s="1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02"/>
      <c r="B779" s="1"/>
      <c r="C779" s="1"/>
      <c r="D779" s="1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02"/>
      <c r="B780" s="1"/>
      <c r="C780" s="1"/>
      <c r="D780" s="1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02"/>
      <c r="B781" s="1"/>
      <c r="C781" s="1"/>
      <c r="D781" s="1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02"/>
      <c r="B782" s="1"/>
      <c r="C782" s="1"/>
      <c r="D782" s="1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02"/>
      <c r="B783" s="1"/>
      <c r="C783" s="1"/>
      <c r="D783" s="1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02"/>
      <c r="B784" s="1"/>
      <c r="C784" s="1"/>
      <c r="D784" s="1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02"/>
      <c r="B785" s="1"/>
      <c r="C785" s="1"/>
      <c r="D785" s="1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02"/>
      <c r="B786" s="1"/>
      <c r="C786" s="1"/>
      <c r="D786" s="1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02"/>
      <c r="B787" s="1"/>
      <c r="C787" s="1"/>
      <c r="D787" s="1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02"/>
      <c r="B788" s="1"/>
      <c r="C788" s="1"/>
      <c r="D788" s="1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02"/>
      <c r="B789" s="1"/>
      <c r="C789" s="1"/>
      <c r="D789" s="1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02"/>
      <c r="B790" s="1"/>
      <c r="C790" s="1"/>
      <c r="D790" s="1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02"/>
      <c r="B791" s="1"/>
      <c r="C791" s="1"/>
      <c r="D791" s="1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02"/>
      <c r="B792" s="1"/>
      <c r="C792" s="1"/>
      <c r="D792" s="1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02"/>
      <c r="B793" s="1"/>
      <c r="C793" s="1"/>
      <c r="D793" s="1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02"/>
      <c r="B794" s="1"/>
      <c r="C794" s="1"/>
      <c r="D794" s="1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02"/>
      <c r="B795" s="1"/>
      <c r="C795" s="1"/>
      <c r="D795" s="1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02"/>
      <c r="B796" s="1"/>
      <c r="C796" s="1"/>
      <c r="D796" s="1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02"/>
      <c r="B797" s="1"/>
      <c r="C797" s="1"/>
      <c r="D797" s="1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02"/>
      <c r="B798" s="1"/>
      <c r="C798" s="1"/>
      <c r="D798" s="1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02"/>
      <c r="B799" s="1"/>
      <c r="C799" s="1"/>
      <c r="D799" s="1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02"/>
      <c r="B800" s="1"/>
      <c r="C800" s="1"/>
      <c r="D800" s="1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02"/>
      <c r="B801" s="1"/>
      <c r="C801" s="1"/>
      <c r="D801" s="1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02"/>
      <c r="B802" s="1"/>
      <c r="C802" s="1"/>
      <c r="D802" s="1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02"/>
      <c r="B803" s="1"/>
      <c r="C803" s="1"/>
      <c r="D803" s="1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02"/>
      <c r="B804" s="1"/>
      <c r="C804" s="1"/>
      <c r="D804" s="1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02"/>
      <c r="B805" s="1"/>
      <c r="C805" s="1"/>
      <c r="D805" s="1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02"/>
      <c r="B806" s="1"/>
      <c r="C806" s="1"/>
      <c r="D806" s="1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02"/>
      <c r="B807" s="1"/>
      <c r="C807" s="1"/>
      <c r="D807" s="1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02"/>
      <c r="B808" s="1"/>
      <c r="C808" s="1"/>
      <c r="D808" s="1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02"/>
      <c r="B809" s="1"/>
      <c r="C809" s="1"/>
      <c r="D809" s="1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02"/>
      <c r="B810" s="1"/>
      <c r="C810" s="1"/>
      <c r="D810" s="1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02"/>
      <c r="B811" s="1"/>
      <c r="C811" s="1"/>
      <c r="D811" s="1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02"/>
      <c r="B812" s="1"/>
      <c r="C812" s="1"/>
      <c r="D812" s="1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02"/>
      <c r="B813" s="1"/>
      <c r="C813" s="1"/>
      <c r="D813" s="1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02"/>
      <c r="B814" s="1"/>
      <c r="C814" s="1"/>
      <c r="D814" s="1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02"/>
      <c r="B815" s="1"/>
      <c r="C815" s="1"/>
      <c r="D815" s="1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02"/>
      <c r="B816" s="1"/>
      <c r="C816" s="1"/>
      <c r="D816" s="1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02"/>
      <c r="B817" s="1"/>
      <c r="C817" s="1"/>
      <c r="D817" s="1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02"/>
      <c r="B818" s="1"/>
      <c r="C818" s="1"/>
      <c r="D818" s="1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02"/>
      <c r="B819" s="1"/>
      <c r="C819" s="1"/>
      <c r="D819" s="1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02"/>
      <c r="B820" s="1"/>
      <c r="C820" s="1"/>
      <c r="D820" s="1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02"/>
      <c r="B821" s="1"/>
      <c r="C821" s="1"/>
      <c r="D821" s="1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02"/>
      <c r="B822" s="1"/>
      <c r="C822" s="1"/>
      <c r="D822" s="1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02"/>
      <c r="B823" s="1"/>
      <c r="C823" s="1"/>
      <c r="D823" s="1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02"/>
      <c r="B824" s="1"/>
      <c r="C824" s="1"/>
      <c r="D824" s="1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02"/>
      <c r="B825" s="1"/>
      <c r="C825" s="1"/>
      <c r="D825" s="1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02"/>
      <c r="B826" s="1"/>
      <c r="C826" s="1"/>
      <c r="D826" s="1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02"/>
      <c r="B827" s="1"/>
      <c r="C827" s="1"/>
      <c r="D827" s="1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02"/>
      <c r="B828" s="1"/>
      <c r="C828" s="1"/>
      <c r="D828" s="1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02"/>
      <c r="B829" s="1"/>
      <c r="C829" s="1"/>
      <c r="D829" s="1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02"/>
      <c r="B830" s="1"/>
      <c r="C830" s="1"/>
      <c r="D830" s="1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02"/>
      <c r="B831" s="1"/>
      <c r="C831" s="1"/>
      <c r="D831" s="1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02"/>
      <c r="B832" s="1"/>
      <c r="C832" s="1"/>
      <c r="D832" s="1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02"/>
      <c r="B833" s="1"/>
      <c r="C833" s="1"/>
      <c r="D833" s="1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02"/>
      <c r="B834" s="1"/>
      <c r="C834" s="1"/>
      <c r="D834" s="1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02"/>
      <c r="B835" s="1"/>
      <c r="C835" s="1"/>
      <c r="D835" s="1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02"/>
      <c r="B836" s="1"/>
      <c r="C836" s="1"/>
      <c r="D836" s="1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02"/>
      <c r="B837" s="1"/>
      <c r="C837" s="1"/>
      <c r="D837" s="1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02"/>
      <c r="B838" s="1"/>
      <c r="C838" s="1"/>
      <c r="D838" s="1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02"/>
      <c r="B839" s="1"/>
      <c r="C839" s="1"/>
      <c r="D839" s="1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02"/>
      <c r="B840" s="1"/>
      <c r="C840" s="1"/>
      <c r="D840" s="1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02"/>
      <c r="B841" s="1"/>
      <c r="C841" s="1"/>
      <c r="D841" s="1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02"/>
      <c r="B842" s="1"/>
      <c r="C842" s="1"/>
      <c r="D842" s="1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02"/>
      <c r="B843" s="1"/>
      <c r="C843" s="1"/>
      <c r="D843" s="1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02"/>
      <c r="B844" s="1"/>
      <c r="C844" s="1"/>
      <c r="D844" s="1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02"/>
      <c r="B845" s="1"/>
      <c r="C845" s="1"/>
      <c r="D845" s="1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02"/>
      <c r="B846" s="1"/>
      <c r="C846" s="1"/>
      <c r="D846" s="1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02"/>
      <c r="B847" s="1"/>
      <c r="C847" s="1"/>
      <c r="D847" s="1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02"/>
      <c r="B848" s="1"/>
      <c r="C848" s="1"/>
      <c r="D848" s="1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02"/>
      <c r="B849" s="1"/>
      <c r="C849" s="1"/>
      <c r="D849" s="1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02"/>
      <c r="B850" s="1"/>
      <c r="C850" s="1"/>
      <c r="D850" s="1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02"/>
      <c r="B851" s="1"/>
      <c r="C851" s="1"/>
      <c r="D851" s="1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02"/>
      <c r="B852" s="1"/>
      <c r="C852" s="1"/>
      <c r="D852" s="1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02"/>
      <c r="B853" s="1"/>
      <c r="C853" s="1"/>
      <c r="D853" s="1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02"/>
      <c r="B854" s="1"/>
      <c r="C854" s="1"/>
      <c r="D854" s="1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02"/>
      <c r="B855" s="1"/>
      <c r="C855" s="1"/>
      <c r="D855" s="1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02"/>
      <c r="B856" s="1"/>
      <c r="C856" s="1"/>
      <c r="D856" s="1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02"/>
      <c r="B857" s="1"/>
      <c r="C857" s="1"/>
      <c r="D857" s="1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02"/>
      <c r="B858" s="1"/>
      <c r="C858" s="1"/>
      <c r="D858" s="1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02"/>
      <c r="B859" s="1"/>
      <c r="C859" s="1"/>
      <c r="D859" s="1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02"/>
      <c r="B860" s="1"/>
      <c r="C860" s="1"/>
      <c r="D860" s="1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02"/>
      <c r="B861" s="1"/>
      <c r="C861" s="1"/>
      <c r="D861" s="1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02"/>
      <c r="B862" s="1"/>
      <c r="C862" s="1"/>
      <c r="D862" s="1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02"/>
      <c r="B863" s="1"/>
      <c r="C863" s="1"/>
      <c r="D863" s="1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02"/>
      <c r="B864" s="1"/>
      <c r="C864" s="1"/>
      <c r="D864" s="1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02"/>
      <c r="B865" s="1"/>
      <c r="C865" s="1"/>
      <c r="D865" s="1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02"/>
      <c r="B866" s="1"/>
      <c r="C866" s="1"/>
      <c r="D866" s="1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02"/>
      <c r="B867" s="1"/>
      <c r="C867" s="1"/>
      <c r="D867" s="1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02"/>
      <c r="B868" s="1"/>
      <c r="C868" s="1"/>
      <c r="D868" s="1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02"/>
      <c r="B869" s="1"/>
      <c r="C869" s="1"/>
      <c r="D869" s="1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02"/>
      <c r="B870" s="1"/>
      <c r="C870" s="1"/>
      <c r="D870" s="1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02"/>
      <c r="B871" s="1"/>
      <c r="C871" s="1"/>
      <c r="D871" s="1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02"/>
      <c r="B872" s="1"/>
      <c r="C872" s="1"/>
      <c r="D872" s="1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02"/>
      <c r="B873" s="1"/>
      <c r="C873" s="1"/>
      <c r="D873" s="1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02"/>
      <c r="B874" s="1"/>
      <c r="C874" s="1"/>
      <c r="D874" s="1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02"/>
      <c r="B875" s="1"/>
      <c r="C875" s="1"/>
      <c r="D875" s="1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02"/>
      <c r="B876" s="1"/>
      <c r="C876" s="1"/>
      <c r="D876" s="1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02"/>
      <c r="B877" s="1"/>
      <c r="C877" s="1"/>
      <c r="D877" s="1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02"/>
      <c r="B878" s="1"/>
      <c r="C878" s="1"/>
      <c r="D878" s="1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02"/>
      <c r="B879" s="1"/>
      <c r="C879" s="1"/>
      <c r="D879" s="1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02"/>
      <c r="B880" s="1"/>
      <c r="C880" s="1"/>
      <c r="D880" s="1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02"/>
      <c r="B881" s="1"/>
      <c r="C881" s="1"/>
      <c r="D881" s="1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02"/>
      <c r="B882" s="1"/>
      <c r="C882" s="1"/>
      <c r="D882" s="1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02"/>
      <c r="B883" s="1"/>
      <c r="C883" s="1"/>
      <c r="D883" s="1"/>
      <c r="E883" s="1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02"/>
      <c r="B884" s="1"/>
      <c r="C884" s="1"/>
      <c r="D884" s="1"/>
      <c r="E884" s="1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02"/>
      <c r="B885" s="1"/>
      <c r="C885" s="1"/>
      <c r="D885" s="1"/>
      <c r="E885" s="1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02"/>
      <c r="B886" s="1"/>
      <c r="C886" s="1"/>
      <c r="D886" s="1"/>
      <c r="E886" s="1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02"/>
      <c r="B887" s="1"/>
      <c r="C887" s="1"/>
      <c r="D887" s="1"/>
      <c r="E887" s="1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02"/>
      <c r="B888" s="1"/>
      <c r="C888" s="1"/>
      <c r="D888" s="1"/>
      <c r="E888" s="1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02"/>
      <c r="B889" s="1"/>
      <c r="C889" s="1"/>
      <c r="D889" s="1"/>
      <c r="E889" s="1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02"/>
      <c r="B890" s="1"/>
      <c r="C890" s="1"/>
      <c r="D890" s="1"/>
      <c r="E890" s="1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02"/>
      <c r="B891" s="1"/>
      <c r="C891" s="1"/>
      <c r="D891" s="1"/>
      <c r="E891" s="1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02"/>
      <c r="B892" s="1"/>
      <c r="C892" s="1"/>
      <c r="D892" s="1"/>
      <c r="E892" s="1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02"/>
      <c r="B893" s="1"/>
      <c r="C893" s="1"/>
      <c r="D893" s="1"/>
      <c r="E893" s="1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02"/>
      <c r="B894" s="1"/>
      <c r="C894" s="1"/>
      <c r="D894" s="1"/>
      <c r="E894" s="1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02"/>
      <c r="B895" s="1"/>
      <c r="C895" s="1"/>
      <c r="D895" s="1"/>
      <c r="E895" s="1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02"/>
      <c r="B896" s="1"/>
      <c r="C896" s="1"/>
      <c r="D896" s="1"/>
      <c r="E896" s="1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02"/>
      <c r="B897" s="1"/>
      <c r="C897" s="1"/>
      <c r="D897" s="1"/>
      <c r="E897" s="1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02"/>
      <c r="B898" s="1"/>
      <c r="C898" s="1"/>
      <c r="D898" s="1"/>
      <c r="E898" s="1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02"/>
      <c r="B899" s="1"/>
      <c r="C899" s="1"/>
      <c r="D899" s="1"/>
      <c r="E899" s="1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02"/>
      <c r="B900" s="1"/>
      <c r="C900" s="1"/>
      <c r="D900" s="1"/>
      <c r="E900" s="1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02"/>
      <c r="B901" s="1"/>
      <c r="C901" s="1"/>
      <c r="D901" s="1"/>
      <c r="E901" s="1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02"/>
      <c r="B902" s="1"/>
      <c r="C902" s="1"/>
      <c r="D902" s="1"/>
      <c r="E902" s="1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02"/>
      <c r="B903" s="1"/>
      <c r="C903" s="1"/>
      <c r="D903" s="1"/>
      <c r="E903" s="1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02"/>
      <c r="B904" s="1"/>
      <c r="C904" s="1"/>
      <c r="D904" s="1"/>
      <c r="E904" s="1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02"/>
      <c r="B905" s="1"/>
      <c r="C905" s="1"/>
      <c r="D905" s="1"/>
      <c r="E905" s="1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02"/>
      <c r="B906" s="1"/>
      <c r="C906" s="1"/>
      <c r="D906" s="1"/>
      <c r="E906" s="1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02"/>
      <c r="B907" s="1"/>
      <c r="C907" s="1"/>
      <c r="D907" s="1"/>
      <c r="E907" s="1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02"/>
      <c r="B908" s="1"/>
      <c r="C908" s="1"/>
      <c r="D908" s="1"/>
      <c r="E908" s="1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02"/>
      <c r="B909" s="1"/>
      <c r="C909" s="1"/>
      <c r="D909" s="1"/>
      <c r="E909" s="1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02"/>
      <c r="B910" s="1"/>
      <c r="C910" s="1"/>
      <c r="D910" s="1"/>
      <c r="E910" s="1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02"/>
      <c r="B911" s="1"/>
      <c r="C911" s="1"/>
      <c r="D911" s="1"/>
      <c r="E911" s="1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02"/>
      <c r="B912" s="1"/>
      <c r="C912" s="1"/>
      <c r="D912" s="1"/>
      <c r="E912" s="1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02"/>
      <c r="B913" s="1"/>
      <c r="C913" s="1"/>
      <c r="D913" s="1"/>
      <c r="E913" s="1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02"/>
      <c r="B914" s="1"/>
      <c r="C914" s="1"/>
      <c r="D914" s="1"/>
      <c r="E914" s="1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02"/>
      <c r="B915" s="1"/>
      <c r="C915" s="1"/>
      <c r="D915" s="1"/>
      <c r="E915" s="1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02"/>
      <c r="B916" s="1"/>
      <c r="C916" s="1"/>
      <c r="D916" s="1"/>
      <c r="E916" s="1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02"/>
      <c r="B917" s="1"/>
      <c r="C917" s="1"/>
      <c r="D917" s="1"/>
      <c r="E917" s="1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02"/>
      <c r="B918" s="1"/>
      <c r="C918" s="1"/>
      <c r="D918" s="1"/>
      <c r="E918" s="1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02"/>
      <c r="B919" s="1"/>
      <c r="C919" s="1"/>
      <c r="D919" s="1"/>
      <c r="E919" s="1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02"/>
      <c r="B920" s="1"/>
      <c r="C920" s="1"/>
      <c r="D920" s="1"/>
      <c r="E920" s="1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02"/>
      <c r="B921" s="1"/>
      <c r="C921" s="1"/>
      <c r="D921" s="1"/>
      <c r="E921" s="1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02"/>
      <c r="B922" s="1"/>
      <c r="C922" s="1"/>
      <c r="D922" s="1"/>
      <c r="E922" s="1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02"/>
      <c r="B923" s="1"/>
      <c r="C923" s="1"/>
      <c r="D923" s="1"/>
      <c r="E923" s="1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02"/>
      <c r="B924" s="1"/>
      <c r="C924" s="1"/>
      <c r="D924" s="1"/>
      <c r="E924" s="1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02"/>
      <c r="B925" s="1"/>
      <c r="C925" s="1"/>
      <c r="D925" s="1"/>
      <c r="E925" s="1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02"/>
      <c r="B926" s="1"/>
      <c r="C926" s="1"/>
      <c r="D926" s="1"/>
      <c r="E926" s="1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02"/>
      <c r="B927" s="1"/>
      <c r="C927" s="1"/>
      <c r="D927" s="1"/>
      <c r="E927" s="1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02"/>
      <c r="B928" s="1"/>
      <c r="C928" s="1"/>
      <c r="D928" s="1"/>
      <c r="E928" s="1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02"/>
      <c r="B929" s="1"/>
      <c r="C929" s="1"/>
      <c r="D929" s="1"/>
      <c r="E929" s="1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02"/>
      <c r="B930" s="1"/>
      <c r="C930" s="1"/>
      <c r="D930" s="1"/>
      <c r="E930" s="1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02"/>
      <c r="B931" s="1"/>
      <c r="C931" s="1"/>
      <c r="D931" s="1"/>
      <c r="E931" s="1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02"/>
      <c r="B932" s="1"/>
      <c r="C932" s="1"/>
      <c r="D932" s="1"/>
      <c r="E932" s="1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02"/>
      <c r="B933" s="1"/>
      <c r="C933" s="1"/>
      <c r="D933" s="1"/>
      <c r="E933" s="1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02"/>
      <c r="B934" s="1"/>
      <c r="C934" s="1"/>
      <c r="D934" s="1"/>
      <c r="E934" s="1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02"/>
      <c r="B935" s="1"/>
      <c r="C935" s="1"/>
      <c r="D935" s="1"/>
      <c r="E935" s="1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02"/>
      <c r="B936" s="1"/>
      <c r="C936" s="1"/>
      <c r="D936" s="1"/>
      <c r="E936" s="1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02"/>
      <c r="B937" s="1"/>
      <c r="C937" s="1"/>
      <c r="D937" s="1"/>
      <c r="E937" s="1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02"/>
      <c r="B938" s="1"/>
      <c r="C938" s="1"/>
      <c r="D938" s="1"/>
      <c r="E938" s="1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02"/>
      <c r="B939" s="1"/>
      <c r="C939" s="1"/>
      <c r="D939" s="1"/>
      <c r="E939" s="1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02"/>
      <c r="B940" s="1"/>
      <c r="C940" s="1"/>
      <c r="D940" s="1"/>
      <c r="E940" s="1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02"/>
      <c r="B941" s="1"/>
      <c r="C941" s="1"/>
      <c r="D941" s="1"/>
      <c r="E941" s="1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02"/>
      <c r="B942" s="1"/>
      <c r="C942" s="1"/>
      <c r="D942" s="1"/>
      <c r="E942" s="1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02"/>
      <c r="B943" s="1"/>
      <c r="C943" s="1"/>
      <c r="D943" s="1"/>
      <c r="E943" s="1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02"/>
      <c r="B944" s="1"/>
      <c r="C944" s="1"/>
      <c r="D944" s="1"/>
      <c r="E944" s="1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02"/>
      <c r="B945" s="1"/>
      <c r="C945" s="1"/>
      <c r="D945" s="1"/>
      <c r="E945" s="1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02"/>
      <c r="B946" s="1"/>
      <c r="C946" s="1"/>
      <c r="D946" s="1"/>
      <c r="E946" s="1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02"/>
      <c r="B947" s="1"/>
      <c r="C947" s="1"/>
      <c r="D947" s="1"/>
      <c r="E947" s="1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02"/>
      <c r="B948" s="1"/>
      <c r="C948" s="1"/>
      <c r="D948" s="1"/>
      <c r="E948" s="1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02"/>
      <c r="B949" s="1"/>
      <c r="C949" s="1"/>
      <c r="D949" s="1"/>
      <c r="E949" s="1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02"/>
      <c r="B950" s="1"/>
      <c r="C950" s="1"/>
      <c r="D950" s="1"/>
      <c r="E950" s="1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02"/>
      <c r="B951" s="1"/>
      <c r="C951" s="1"/>
      <c r="D951" s="1"/>
      <c r="E951" s="1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02"/>
      <c r="B952" s="1"/>
      <c r="C952" s="1"/>
      <c r="D952" s="1"/>
      <c r="E952" s="1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02"/>
      <c r="B953" s="1"/>
      <c r="C953" s="1"/>
      <c r="D953" s="1"/>
      <c r="E953" s="1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02"/>
      <c r="B954" s="1"/>
      <c r="C954" s="1"/>
      <c r="D954" s="1"/>
      <c r="E954" s="1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02"/>
      <c r="B955" s="1"/>
      <c r="C955" s="1"/>
      <c r="D955" s="1"/>
      <c r="E955" s="1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02"/>
      <c r="B956" s="1"/>
      <c r="C956" s="1"/>
      <c r="D956" s="1"/>
      <c r="E956" s="1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02"/>
      <c r="B957" s="1"/>
      <c r="C957" s="1"/>
      <c r="D957" s="1"/>
      <c r="E957" s="1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02"/>
      <c r="B958" s="1"/>
      <c r="C958" s="1"/>
      <c r="D958" s="1"/>
      <c r="E958" s="1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02"/>
      <c r="B959" s="1"/>
      <c r="C959" s="1"/>
      <c r="D959" s="1"/>
      <c r="E959" s="1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02"/>
      <c r="B960" s="1"/>
      <c r="C960" s="1"/>
      <c r="D960" s="1"/>
      <c r="E960" s="1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02"/>
      <c r="B961" s="1"/>
      <c r="C961" s="1"/>
      <c r="D961" s="1"/>
      <c r="E961" s="1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02"/>
      <c r="B962" s="1"/>
      <c r="C962" s="1"/>
      <c r="D962" s="1"/>
      <c r="E962" s="1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02"/>
      <c r="B963" s="1"/>
      <c r="C963" s="1"/>
      <c r="D963" s="1"/>
      <c r="E963" s="1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02"/>
      <c r="B964" s="1"/>
      <c r="C964" s="1"/>
      <c r="D964" s="1"/>
      <c r="E964" s="1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02"/>
      <c r="B965" s="1"/>
      <c r="C965" s="1"/>
      <c r="D965" s="1"/>
      <c r="E965" s="1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02"/>
      <c r="B966" s="1"/>
      <c r="C966" s="1"/>
      <c r="D966" s="1"/>
      <c r="E966" s="1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02"/>
      <c r="B967" s="1"/>
      <c r="C967" s="1"/>
      <c r="D967" s="1"/>
      <c r="E967" s="1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02"/>
      <c r="B968" s="1"/>
      <c r="C968" s="1"/>
      <c r="D968" s="1"/>
      <c r="E968" s="1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02"/>
      <c r="B969" s="1"/>
      <c r="C969" s="1"/>
      <c r="D969" s="1"/>
      <c r="E969" s="1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02"/>
      <c r="B970" s="1"/>
      <c r="C970" s="1"/>
      <c r="D970" s="1"/>
      <c r="E970" s="1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02"/>
      <c r="B971" s="1"/>
      <c r="C971" s="1"/>
      <c r="D971" s="1"/>
      <c r="E971" s="1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02"/>
      <c r="B972" s="1"/>
      <c r="C972" s="1"/>
      <c r="D972" s="1"/>
      <c r="E972" s="1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02"/>
      <c r="B973" s="1"/>
      <c r="C973" s="1"/>
      <c r="D973" s="1"/>
      <c r="E973" s="1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02"/>
      <c r="B974" s="1"/>
      <c r="C974" s="1"/>
      <c r="D974" s="1"/>
      <c r="E974" s="1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02"/>
      <c r="B975" s="1"/>
      <c r="C975" s="1"/>
      <c r="D975" s="1"/>
      <c r="E975" s="1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02"/>
      <c r="B976" s="1"/>
      <c r="C976" s="1"/>
      <c r="D976" s="1"/>
      <c r="E976" s="1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02"/>
      <c r="B977" s="1"/>
      <c r="C977" s="1"/>
      <c r="D977" s="1"/>
      <c r="E977" s="1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02"/>
      <c r="B978" s="1"/>
      <c r="C978" s="1"/>
      <c r="D978" s="1"/>
      <c r="E978" s="1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02"/>
      <c r="B979" s="1"/>
      <c r="C979" s="1"/>
      <c r="D979" s="1"/>
      <c r="E979" s="1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02"/>
      <c r="B980" s="1"/>
      <c r="C980" s="1"/>
      <c r="D980" s="1"/>
      <c r="E980" s="1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02"/>
      <c r="B981" s="1"/>
      <c r="C981" s="1"/>
      <c r="D981" s="1"/>
      <c r="E981" s="1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02"/>
      <c r="B982" s="1"/>
      <c r="C982" s="1"/>
      <c r="D982" s="1"/>
      <c r="E982" s="1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02"/>
      <c r="B983" s="1"/>
      <c r="C983" s="1"/>
      <c r="D983" s="1"/>
      <c r="E983" s="1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02"/>
      <c r="B984" s="1"/>
      <c r="C984" s="1"/>
      <c r="D984" s="1"/>
      <c r="E984" s="1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02"/>
      <c r="B985" s="1"/>
      <c r="C985" s="1"/>
      <c r="D985" s="1"/>
      <c r="E985" s="1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02"/>
      <c r="B986" s="1"/>
      <c r="C986" s="1"/>
      <c r="D986" s="1"/>
      <c r="E986" s="1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02"/>
      <c r="B987" s="1"/>
      <c r="C987" s="1"/>
      <c r="D987" s="1"/>
      <c r="E987" s="1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02"/>
      <c r="B988" s="1"/>
      <c r="C988" s="1"/>
      <c r="D988" s="1"/>
      <c r="E988" s="1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02"/>
      <c r="B989" s="1"/>
      <c r="C989" s="1"/>
      <c r="D989" s="1"/>
      <c r="E989" s="1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02"/>
      <c r="B990" s="1"/>
      <c r="C990" s="1"/>
      <c r="D990" s="1"/>
      <c r="E990" s="1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02"/>
      <c r="B991" s="1"/>
      <c r="C991" s="1"/>
      <c r="D991" s="1"/>
      <c r="E991" s="1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02"/>
      <c r="B992" s="1"/>
      <c r="C992" s="1"/>
      <c r="D992" s="1"/>
      <c r="E992" s="1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02"/>
      <c r="B993" s="1"/>
      <c r="C993" s="1"/>
      <c r="D993" s="1"/>
      <c r="E993" s="1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02"/>
      <c r="B994" s="1"/>
      <c r="C994" s="1"/>
      <c r="D994" s="1"/>
      <c r="E994" s="1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02"/>
      <c r="B995" s="1"/>
      <c r="C995" s="1"/>
      <c r="D995" s="1"/>
      <c r="E995" s="1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02"/>
      <c r="B996" s="1"/>
      <c r="C996" s="1"/>
      <c r="D996" s="1"/>
      <c r="E996" s="1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302"/>
      <c r="B997" s="1"/>
      <c r="C997" s="1"/>
      <c r="D997" s="1"/>
      <c r="E997" s="1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302"/>
      <c r="B998" s="1"/>
      <c r="C998" s="1"/>
      <c r="D998" s="1"/>
      <c r="E998" s="1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302"/>
      <c r="B999" s="1"/>
      <c r="C999" s="1"/>
      <c r="D999" s="1"/>
      <c r="E999" s="1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302"/>
      <c r="B1000" s="1"/>
      <c r="C1000" s="1"/>
      <c r="D1000" s="1"/>
      <c r="E1000" s="1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302"/>
      <c r="B1001" s="1"/>
      <c r="C1001" s="1"/>
      <c r="D1001" s="1"/>
      <c r="E1001" s="1"/>
      <c r="F1001" s="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302"/>
      <c r="B1002" s="1"/>
      <c r="C1002" s="1"/>
      <c r="D1002" s="1"/>
      <c r="E1002" s="1"/>
      <c r="F1002" s="5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33">
    <mergeCell ref="A42:A46"/>
    <mergeCell ref="B42:B46"/>
    <mergeCell ref="A47:A51"/>
    <mergeCell ref="B47:B51"/>
    <mergeCell ref="A52:A56"/>
    <mergeCell ref="B52:B56"/>
    <mergeCell ref="A59:D59"/>
    <mergeCell ref="E47:E51"/>
    <mergeCell ref="E52:E56"/>
    <mergeCell ref="E42:E46"/>
    <mergeCell ref="F52:F56"/>
    <mergeCell ref="G52:G56"/>
    <mergeCell ref="E57:F57"/>
    <mergeCell ref="E59:G59"/>
    <mergeCell ref="A60:G60"/>
    <mergeCell ref="D69:D72"/>
    <mergeCell ref="G69:G72"/>
    <mergeCell ref="E64:F64"/>
    <mergeCell ref="A66:D66"/>
    <mergeCell ref="E66:G66"/>
    <mergeCell ref="A67:G67"/>
    <mergeCell ref="A69:A72"/>
    <mergeCell ref="B69:B72"/>
    <mergeCell ref="C69:C72"/>
    <mergeCell ref="E77:E81"/>
    <mergeCell ref="F77:F81"/>
    <mergeCell ref="E82:F82"/>
    <mergeCell ref="A73:A76"/>
    <mergeCell ref="B73:B76"/>
    <mergeCell ref="E73:E76"/>
    <mergeCell ref="F73:F76"/>
    <mergeCell ref="G73:G76"/>
    <mergeCell ref="A77:A81"/>
    <mergeCell ref="G77:G81"/>
    <mergeCell ref="B77:B81"/>
    <mergeCell ref="A1:G2"/>
    <mergeCell ref="A3:E6"/>
    <mergeCell ref="A7:B7"/>
    <mergeCell ref="B8:G8"/>
    <mergeCell ref="B9:G9"/>
    <mergeCell ref="B10:G10"/>
    <mergeCell ref="B11:G11"/>
    <mergeCell ref="B12:G12"/>
    <mergeCell ref="B13:G13"/>
    <mergeCell ref="A15:E15"/>
    <mergeCell ref="B16:G16"/>
    <mergeCell ref="B17:G17"/>
    <mergeCell ref="B18:G18"/>
    <mergeCell ref="A20:E20"/>
    <mergeCell ref="B21:G21"/>
    <mergeCell ref="B22:G22"/>
    <mergeCell ref="B23:G23"/>
    <mergeCell ref="A25:G25"/>
    <mergeCell ref="A26:D26"/>
    <mergeCell ref="E26:G26"/>
    <mergeCell ref="A27:G27"/>
    <mergeCell ref="A29:A33"/>
    <mergeCell ref="B29:B33"/>
    <mergeCell ref="C29:C30"/>
    <mergeCell ref="D29:D30"/>
    <mergeCell ref="G29:G33"/>
    <mergeCell ref="C31:C32"/>
    <mergeCell ref="D31:D32"/>
    <mergeCell ref="A34:A36"/>
    <mergeCell ref="B34:B36"/>
    <mergeCell ref="G34:G36"/>
    <mergeCell ref="E35:E36"/>
    <mergeCell ref="F35:F36"/>
    <mergeCell ref="B37:B41"/>
    <mergeCell ref="G37:G41"/>
    <mergeCell ref="E37:E41"/>
    <mergeCell ref="F37:F41"/>
    <mergeCell ref="A37:A41"/>
    <mergeCell ref="F42:F46"/>
    <mergeCell ref="G42:G46"/>
    <mergeCell ref="F47:F51"/>
    <mergeCell ref="G47:G51"/>
    <mergeCell ref="C97:C99"/>
    <mergeCell ref="D97:D99"/>
    <mergeCell ref="F128:F130"/>
    <mergeCell ref="G128:G130"/>
    <mergeCell ref="E91:G91"/>
    <mergeCell ref="G94:G105"/>
    <mergeCell ref="G106:G109"/>
    <mergeCell ref="E110:F110"/>
    <mergeCell ref="E112:G112"/>
    <mergeCell ref="F115:F122"/>
    <mergeCell ref="G115:G122"/>
    <mergeCell ref="C100:C102"/>
    <mergeCell ref="D100:D102"/>
    <mergeCell ref="A91:D91"/>
    <mergeCell ref="A92:G92"/>
    <mergeCell ref="A94:A105"/>
    <mergeCell ref="B94:B105"/>
    <mergeCell ref="C94:C96"/>
    <mergeCell ref="D94:D96"/>
    <mergeCell ref="C103:C105"/>
    <mergeCell ref="A106:A109"/>
    <mergeCell ref="B115:B122"/>
    <mergeCell ref="C115:C117"/>
    <mergeCell ref="C118:C120"/>
    <mergeCell ref="A125:D125"/>
    <mergeCell ref="D103:D105"/>
    <mergeCell ref="B106:B109"/>
    <mergeCell ref="C106:C109"/>
    <mergeCell ref="D106:D109"/>
    <mergeCell ref="A112:D112"/>
    <mergeCell ref="A113:G113"/>
    <mergeCell ref="E123:F123"/>
    <mergeCell ref="E125:G125"/>
    <mergeCell ref="A115:A122"/>
    <mergeCell ref="D115:D117"/>
    <mergeCell ref="D118:D120"/>
    <mergeCell ref="E137:F137"/>
    <mergeCell ref="E138:F138"/>
    <mergeCell ref="A140:G140"/>
    <mergeCell ref="A141:G146"/>
    <mergeCell ref="C148:E148"/>
    <mergeCell ref="C149:E149"/>
    <mergeCell ref="C121:C122"/>
    <mergeCell ref="D121:D122"/>
    <mergeCell ref="F131:F133"/>
    <mergeCell ref="G131:G133"/>
    <mergeCell ref="G134:G136"/>
    <mergeCell ref="E135:E136"/>
    <mergeCell ref="F135:F136"/>
    <mergeCell ref="A128:A130"/>
    <mergeCell ref="B128:B130"/>
    <mergeCell ref="A131:A133"/>
    <mergeCell ref="B131:B133"/>
    <mergeCell ref="A134:A136"/>
    <mergeCell ref="B134:B136"/>
    <mergeCell ref="A126:G126"/>
  </mergeCells>
  <pageMargins left="0.7" right="0.7" top="0.78740157499999996" bottom="0.78740157499999996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opLeftCell="A17" zoomScale="60" zoomScaleNormal="60" workbookViewId="0">
      <selection activeCell="AF17" sqref="AF17:AF21"/>
    </sheetView>
  </sheetViews>
  <sheetFormatPr defaultColWidth="12.625" defaultRowHeight="15" customHeight="1"/>
  <cols>
    <col min="1" max="1" width="8.25" customWidth="1"/>
    <col min="2" max="2" width="8.625" customWidth="1"/>
    <col min="3" max="3" width="7.625" customWidth="1"/>
    <col min="4" max="4" width="9.375" customWidth="1"/>
    <col min="5" max="5" width="8.5" customWidth="1"/>
    <col min="6" max="30" width="7.625" customWidth="1"/>
    <col min="31" max="31" width="17.375" customWidth="1"/>
    <col min="32" max="32" width="18.25" customWidth="1"/>
  </cols>
  <sheetData>
    <row r="1" spans="1:32" ht="20.25" customHeight="1">
      <c r="A1" s="266" t="s">
        <v>141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88"/>
      <c r="AF1" s="88"/>
    </row>
    <row r="2" spans="1:32" ht="26.25" customHeight="1">
      <c r="A2" s="267" t="s">
        <v>142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89"/>
      <c r="AF2" s="89"/>
    </row>
    <row r="3" spans="1:32" ht="24.75" customHeight="1">
      <c r="A3" s="218" t="s">
        <v>143</v>
      </c>
      <c r="B3" s="142"/>
      <c r="C3" s="142"/>
      <c r="D3" s="142"/>
      <c r="E3" s="219"/>
      <c r="F3" s="268"/>
      <c r="G3" s="142"/>
      <c r="H3" s="142"/>
      <c r="I3" s="142"/>
      <c r="J3" s="142"/>
      <c r="K3" s="142"/>
      <c r="L3" s="219"/>
      <c r="M3" s="269" t="s">
        <v>144</v>
      </c>
      <c r="N3" s="142"/>
      <c r="O3" s="142"/>
      <c r="P3" s="219"/>
      <c r="Q3" s="270"/>
      <c r="R3" s="142"/>
      <c r="S3" s="142"/>
      <c r="T3" s="219"/>
      <c r="U3" s="268"/>
      <c r="V3" s="142"/>
      <c r="W3" s="142"/>
      <c r="X3" s="142"/>
      <c r="Y3" s="271" t="s">
        <v>145</v>
      </c>
      <c r="Z3" s="272"/>
      <c r="AA3" s="272"/>
      <c r="AB3" s="272"/>
      <c r="AC3" s="272"/>
      <c r="AD3" s="273"/>
      <c r="AE3" s="90"/>
      <c r="AF3" s="90"/>
    </row>
    <row r="4" spans="1:32" ht="24.75" customHeight="1">
      <c r="A4" s="220" t="s">
        <v>146</v>
      </c>
      <c r="B4" s="178"/>
      <c r="C4" s="178"/>
      <c r="D4" s="178"/>
      <c r="E4" s="221"/>
      <c r="F4" s="240"/>
      <c r="G4" s="178"/>
      <c r="H4" s="178"/>
      <c r="I4" s="178"/>
      <c r="J4" s="178"/>
      <c r="K4" s="178"/>
      <c r="L4" s="221"/>
      <c r="M4" s="260" t="s">
        <v>147</v>
      </c>
      <c r="N4" s="223"/>
      <c r="O4" s="223"/>
      <c r="P4" s="224"/>
      <c r="Q4" s="241"/>
      <c r="R4" s="178"/>
      <c r="S4" s="178"/>
      <c r="T4" s="221"/>
      <c r="U4" s="240"/>
      <c r="V4" s="178"/>
      <c r="W4" s="178"/>
      <c r="X4" s="178"/>
      <c r="Y4" s="263" t="s">
        <v>40</v>
      </c>
      <c r="Z4" s="264"/>
      <c r="AA4" s="265"/>
      <c r="AB4" s="274" t="s">
        <v>48</v>
      </c>
      <c r="AC4" s="264"/>
      <c r="AD4" s="275"/>
      <c r="AE4" s="90"/>
      <c r="AF4" s="90"/>
    </row>
    <row r="5" spans="1:32" ht="24.75" customHeight="1">
      <c r="A5" s="220" t="s">
        <v>148</v>
      </c>
      <c r="B5" s="178"/>
      <c r="C5" s="178"/>
      <c r="D5" s="178"/>
      <c r="E5" s="221"/>
      <c r="F5" s="240"/>
      <c r="G5" s="178"/>
      <c r="H5" s="178"/>
      <c r="I5" s="178"/>
      <c r="J5" s="178"/>
      <c r="K5" s="178"/>
      <c r="L5" s="221"/>
      <c r="M5" s="261"/>
      <c r="N5" s="139"/>
      <c r="O5" s="139"/>
      <c r="P5" s="189"/>
      <c r="Q5" s="241"/>
      <c r="R5" s="178"/>
      <c r="S5" s="178"/>
      <c r="T5" s="221"/>
      <c r="U5" s="240"/>
      <c r="V5" s="178"/>
      <c r="W5" s="178"/>
      <c r="X5" s="178"/>
      <c r="Y5" s="138"/>
      <c r="Z5" s="139"/>
      <c r="AA5" s="189"/>
      <c r="AB5" s="261"/>
      <c r="AC5" s="139"/>
      <c r="AD5" s="140"/>
      <c r="AE5" s="90"/>
      <c r="AF5" s="90"/>
    </row>
    <row r="6" spans="1:32" ht="24.75" customHeight="1">
      <c r="A6" s="220" t="s">
        <v>149</v>
      </c>
      <c r="B6" s="178"/>
      <c r="C6" s="178"/>
      <c r="D6" s="178"/>
      <c r="E6" s="221"/>
      <c r="F6" s="240"/>
      <c r="G6" s="178"/>
      <c r="H6" s="178"/>
      <c r="I6" s="178"/>
      <c r="J6" s="178"/>
      <c r="K6" s="178"/>
      <c r="L6" s="221"/>
      <c r="M6" s="262"/>
      <c r="N6" s="246"/>
      <c r="O6" s="246"/>
      <c r="P6" s="173"/>
      <c r="Q6" s="241"/>
      <c r="R6" s="178"/>
      <c r="S6" s="178"/>
      <c r="T6" s="221"/>
      <c r="U6" s="240"/>
      <c r="V6" s="178"/>
      <c r="W6" s="178"/>
      <c r="X6" s="178"/>
      <c r="Y6" s="245"/>
      <c r="Z6" s="246"/>
      <c r="AA6" s="173"/>
      <c r="AB6" s="262"/>
      <c r="AC6" s="246"/>
      <c r="AD6" s="247"/>
      <c r="AE6" s="252" t="s">
        <v>150</v>
      </c>
      <c r="AF6" s="253"/>
    </row>
    <row r="7" spans="1:32" ht="24.75" customHeight="1">
      <c r="A7" s="222" t="s">
        <v>151</v>
      </c>
      <c r="B7" s="223"/>
      <c r="C7" s="223"/>
      <c r="D7" s="223"/>
      <c r="E7" s="224"/>
      <c r="F7" s="257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258">
        <f>SUM(AE17:AE26,AE28:AE37,AE39:AE48,AE50:AE59,AE61:AE70,AE72:AE81,AE83:AE92)</f>
        <v>0</v>
      </c>
      <c r="Z7" s="145"/>
      <c r="AA7" s="259"/>
      <c r="AB7" s="256">
        <f>SUM(AF17:AF26,AF28:AF37,AF39:AF48,AF50:AF59,AF61:AF70,AF72:AF81,AF83:AF92)</f>
        <v>0</v>
      </c>
      <c r="AC7" s="145"/>
      <c r="AD7" s="146"/>
      <c r="AE7" s="254"/>
      <c r="AF7" s="255"/>
    </row>
    <row r="8" spans="1:32" ht="39" customHeight="1">
      <c r="A8" s="225" t="s">
        <v>152</v>
      </c>
      <c r="B8" s="226"/>
      <c r="C8" s="226"/>
      <c r="D8" s="226"/>
      <c r="E8" s="227"/>
      <c r="F8" s="242" t="s">
        <v>153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244" t="s">
        <v>154</v>
      </c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7"/>
      <c r="AE8" s="248" t="s">
        <v>155</v>
      </c>
      <c r="AF8" s="249" t="s">
        <v>156</v>
      </c>
    </row>
    <row r="9" spans="1:32" ht="16.5" customHeight="1">
      <c r="A9" s="91"/>
      <c r="B9" s="228" t="s">
        <v>157</v>
      </c>
      <c r="C9" s="229"/>
      <c r="D9" s="228" t="s">
        <v>158</v>
      </c>
      <c r="E9" s="230"/>
      <c r="F9" s="243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38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40"/>
      <c r="AE9" s="208"/>
      <c r="AF9" s="208"/>
    </row>
    <row r="10" spans="1:32" ht="21" customHeight="1">
      <c r="A10" s="92" t="s">
        <v>159</v>
      </c>
      <c r="B10" s="231" t="s">
        <v>160</v>
      </c>
      <c r="C10" s="232"/>
      <c r="D10" s="233"/>
      <c r="E10" s="93"/>
      <c r="F10" s="243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  <c r="S10" s="138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208"/>
      <c r="AF10" s="208"/>
    </row>
    <row r="11" spans="1:32" ht="14.25" customHeight="1">
      <c r="A11" s="92" t="s">
        <v>161</v>
      </c>
      <c r="B11" s="234" t="s">
        <v>162</v>
      </c>
      <c r="C11" s="235"/>
      <c r="D11" s="236"/>
      <c r="E11" s="93"/>
      <c r="F11" s="243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  <c r="S11" s="138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40"/>
      <c r="AE11" s="208"/>
      <c r="AF11" s="208"/>
    </row>
    <row r="12" spans="1:32" ht="15" customHeight="1">
      <c r="A12" s="92" t="s">
        <v>163</v>
      </c>
      <c r="B12" s="234" t="s">
        <v>164</v>
      </c>
      <c r="C12" s="235"/>
      <c r="D12" s="236"/>
      <c r="E12" s="93"/>
      <c r="F12" s="243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/>
      <c r="S12" s="138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40"/>
      <c r="AE12" s="208"/>
      <c r="AF12" s="208"/>
    </row>
    <row r="13" spans="1:32" ht="20.25" customHeight="1">
      <c r="A13" s="92" t="s">
        <v>165</v>
      </c>
      <c r="B13" s="234" t="s">
        <v>166</v>
      </c>
      <c r="C13" s="235"/>
      <c r="D13" s="236"/>
      <c r="E13" s="94"/>
      <c r="F13" s="243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40"/>
      <c r="S13" s="245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7"/>
      <c r="AE13" s="208"/>
      <c r="AF13" s="208"/>
    </row>
    <row r="14" spans="1:32" ht="30" customHeight="1">
      <c r="A14" s="92" t="s">
        <v>167</v>
      </c>
      <c r="B14" s="237" t="s">
        <v>168</v>
      </c>
      <c r="C14" s="235"/>
      <c r="D14" s="236"/>
      <c r="E14" s="94"/>
      <c r="F14" s="243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250" t="s">
        <v>169</v>
      </c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6"/>
      <c r="AE14" s="211"/>
      <c r="AF14" s="211"/>
    </row>
    <row r="15" spans="1:32" ht="56.25" customHeight="1">
      <c r="A15" s="251" t="s">
        <v>170</v>
      </c>
      <c r="B15" s="149"/>
      <c r="C15" s="149"/>
      <c r="D15" s="149"/>
      <c r="E15" s="206"/>
      <c r="F15" s="238" t="s">
        <v>171</v>
      </c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206"/>
      <c r="AE15" s="239" t="s">
        <v>172</v>
      </c>
      <c r="AF15" s="206"/>
    </row>
    <row r="16" spans="1:32" ht="15.75" customHeight="1">
      <c r="A16" s="95" t="s">
        <v>173</v>
      </c>
      <c r="B16" s="95" t="s">
        <v>174</v>
      </c>
      <c r="C16" s="216" t="s">
        <v>175</v>
      </c>
      <c r="D16" s="217"/>
      <c r="E16" s="216" t="s">
        <v>176</v>
      </c>
      <c r="F16" s="217"/>
      <c r="G16" s="216" t="s">
        <v>177</v>
      </c>
      <c r="H16" s="217"/>
      <c r="I16" s="216" t="s">
        <v>178</v>
      </c>
      <c r="J16" s="217"/>
      <c r="K16" s="216" t="s">
        <v>179</v>
      </c>
      <c r="L16" s="217"/>
      <c r="M16" s="216" t="s">
        <v>180</v>
      </c>
      <c r="N16" s="217"/>
      <c r="O16" s="216" t="s">
        <v>181</v>
      </c>
      <c r="P16" s="217"/>
      <c r="Q16" s="216" t="s">
        <v>182</v>
      </c>
      <c r="R16" s="217"/>
      <c r="S16" s="216" t="s">
        <v>183</v>
      </c>
      <c r="T16" s="217"/>
      <c r="U16" s="216" t="s">
        <v>157</v>
      </c>
      <c r="V16" s="217"/>
      <c r="W16" s="216" t="s">
        <v>158</v>
      </c>
      <c r="X16" s="217"/>
      <c r="Y16" s="216" t="s">
        <v>184</v>
      </c>
      <c r="Z16" s="217"/>
      <c r="AA16" s="216" t="s">
        <v>185</v>
      </c>
      <c r="AB16" s="217"/>
      <c r="AC16" s="216" t="s">
        <v>186</v>
      </c>
      <c r="AD16" s="217"/>
      <c r="AE16" s="96" t="s">
        <v>174</v>
      </c>
      <c r="AF16" s="96" t="s">
        <v>174</v>
      </c>
    </row>
    <row r="17" spans="1:32" ht="12.75" customHeight="1">
      <c r="A17" s="97" t="s">
        <v>159</v>
      </c>
      <c r="B17" s="207" t="s">
        <v>187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9"/>
      <c r="T17" s="99"/>
      <c r="U17" s="99"/>
      <c r="V17" s="100"/>
      <c r="W17" s="98"/>
      <c r="X17" s="98"/>
      <c r="Y17" s="98"/>
      <c r="Z17" s="98"/>
      <c r="AA17" s="98"/>
      <c r="AB17" s="98"/>
      <c r="AC17" s="98"/>
      <c r="AD17" s="101"/>
      <c r="AE17" s="212">
        <v>0</v>
      </c>
      <c r="AF17" s="214">
        <v>0</v>
      </c>
    </row>
    <row r="18" spans="1:32" ht="12.75" customHeight="1">
      <c r="A18" s="97" t="s">
        <v>161</v>
      </c>
      <c r="B18" s="208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/>
      <c r="T18" s="103"/>
      <c r="U18" s="103"/>
      <c r="V18" s="100"/>
      <c r="W18" s="102"/>
      <c r="X18" s="102"/>
      <c r="Y18" s="102"/>
      <c r="Z18" s="102"/>
      <c r="AA18" s="102"/>
      <c r="AB18" s="102"/>
      <c r="AC18" s="102"/>
      <c r="AD18" s="104"/>
      <c r="AE18" s="170"/>
      <c r="AF18" s="159"/>
    </row>
    <row r="19" spans="1:32" ht="12.75" customHeight="1">
      <c r="A19" s="97" t="s">
        <v>163</v>
      </c>
      <c r="B19" s="208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0"/>
      <c r="W19" s="102"/>
      <c r="X19" s="102"/>
      <c r="Y19" s="102"/>
      <c r="Z19" s="102"/>
      <c r="AA19" s="102"/>
      <c r="AB19" s="102"/>
      <c r="AC19" s="102"/>
      <c r="AD19" s="104"/>
      <c r="AE19" s="170"/>
      <c r="AF19" s="159"/>
    </row>
    <row r="20" spans="1:32" ht="12.75" customHeight="1">
      <c r="A20" s="97" t="s">
        <v>165</v>
      </c>
      <c r="B20" s="208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/>
      <c r="T20" s="103"/>
      <c r="U20" s="103"/>
      <c r="V20" s="100"/>
      <c r="W20" s="102"/>
      <c r="X20" s="102"/>
      <c r="Y20" s="102"/>
      <c r="Z20" s="102"/>
      <c r="AA20" s="102"/>
      <c r="AB20" s="102"/>
      <c r="AC20" s="102"/>
      <c r="AD20" s="104"/>
      <c r="AE20" s="170"/>
      <c r="AF20" s="159"/>
    </row>
    <row r="21" spans="1:32" ht="15" customHeight="1">
      <c r="A21" s="105" t="s">
        <v>167</v>
      </c>
      <c r="B21" s="209"/>
      <c r="C21" s="106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8"/>
      <c r="T21" s="108"/>
      <c r="U21" s="108"/>
      <c r="V21" s="109"/>
      <c r="W21" s="107"/>
      <c r="X21" s="107"/>
      <c r="Y21" s="107"/>
      <c r="Z21" s="107"/>
      <c r="AA21" s="107"/>
      <c r="AB21" s="107"/>
      <c r="AC21" s="107"/>
      <c r="AD21" s="110"/>
      <c r="AE21" s="171"/>
      <c r="AF21" s="164"/>
    </row>
    <row r="22" spans="1:32" ht="12.75" customHeight="1">
      <c r="A22" s="97" t="s">
        <v>159</v>
      </c>
      <c r="B22" s="210" t="s">
        <v>188</v>
      </c>
      <c r="C22" s="102"/>
      <c r="D22" s="102"/>
      <c r="E22" s="103"/>
      <c r="F22" s="103"/>
      <c r="G22" s="103"/>
      <c r="H22" s="103"/>
      <c r="I22" s="100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4"/>
      <c r="AE22" s="213">
        <v>0</v>
      </c>
      <c r="AF22" s="215">
        <v>0</v>
      </c>
    </row>
    <row r="23" spans="1:32" ht="12.75" customHeight="1">
      <c r="A23" s="97" t="s">
        <v>161</v>
      </c>
      <c r="B23" s="208"/>
      <c r="C23" s="102"/>
      <c r="D23" s="102"/>
      <c r="E23" s="103"/>
      <c r="F23" s="103"/>
      <c r="G23" s="103"/>
      <c r="H23" s="103"/>
      <c r="I23" s="100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4"/>
      <c r="AE23" s="170"/>
      <c r="AF23" s="159"/>
    </row>
    <row r="24" spans="1:32" ht="12.75" customHeight="1">
      <c r="A24" s="97" t="s">
        <v>163</v>
      </c>
      <c r="B24" s="208"/>
      <c r="C24" s="102"/>
      <c r="D24" s="102"/>
      <c r="E24" s="102"/>
      <c r="F24" s="102"/>
      <c r="G24" s="102"/>
      <c r="H24" s="102"/>
      <c r="I24" s="100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4"/>
      <c r="AE24" s="170"/>
      <c r="AF24" s="159"/>
    </row>
    <row r="25" spans="1:32" ht="12.75" customHeight="1">
      <c r="A25" s="97" t="s">
        <v>165</v>
      </c>
      <c r="B25" s="208"/>
      <c r="C25" s="102"/>
      <c r="D25" s="102"/>
      <c r="E25" s="103"/>
      <c r="F25" s="103"/>
      <c r="G25" s="103"/>
      <c r="H25" s="103"/>
      <c r="I25" s="100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4"/>
      <c r="AE25" s="170"/>
      <c r="AF25" s="159"/>
    </row>
    <row r="26" spans="1:32" ht="12.75" customHeight="1">
      <c r="A26" s="97" t="s">
        <v>167</v>
      </c>
      <c r="B26" s="211"/>
      <c r="C26" s="102"/>
      <c r="D26" s="102"/>
      <c r="E26" s="111"/>
      <c r="F26" s="111"/>
      <c r="G26" s="111"/>
      <c r="H26" s="111"/>
      <c r="I26" s="100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4"/>
      <c r="AE26" s="188"/>
      <c r="AF26" s="160"/>
    </row>
    <row r="27" spans="1:32" ht="15.75" customHeight="1">
      <c r="A27" s="112" t="s">
        <v>173</v>
      </c>
      <c r="B27" s="112" t="s">
        <v>189</v>
      </c>
      <c r="C27" s="205" t="s">
        <v>175</v>
      </c>
      <c r="D27" s="206"/>
      <c r="E27" s="205" t="s">
        <v>176</v>
      </c>
      <c r="F27" s="206"/>
      <c r="G27" s="205" t="s">
        <v>177</v>
      </c>
      <c r="H27" s="206"/>
      <c r="I27" s="205" t="s">
        <v>178</v>
      </c>
      <c r="J27" s="206"/>
      <c r="K27" s="205" t="s">
        <v>179</v>
      </c>
      <c r="L27" s="206"/>
      <c r="M27" s="205" t="s">
        <v>180</v>
      </c>
      <c r="N27" s="206"/>
      <c r="O27" s="205" t="s">
        <v>181</v>
      </c>
      <c r="P27" s="206"/>
      <c r="Q27" s="205" t="s">
        <v>182</v>
      </c>
      <c r="R27" s="206"/>
      <c r="S27" s="205" t="s">
        <v>183</v>
      </c>
      <c r="T27" s="206"/>
      <c r="U27" s="205" t="s">
        <v>157</v>
      </c>
      <c r="V27" s="206"/>
      <c r="W27" s="205" t="s">
        <v>158</v>
      </c>
      <c r="X27" s="206"/>
      <c r="Y27" s="205" t="s">
        <v>184</v>
      </c>
      <c r="Z27" s="206"/>
      <c r="AA27" s="205" t="s">
        <v>185</v>
      </c>
      <c r="AB27" s="206"/>
      <c r="AC27" s="205" t="s">
        <v>186</v>
      </c>
      <c r="AD27" s="206"/>
      <c r="AE27" s="113" t="s">
        <v>189</v>
      </c>
      <c r="AF27" s="113" t="s">
        <v>189</v>
      </c>
    </row>
    <row r="28" spans="1:32" ht="12.75" customHeight="1">
      <c r="A28" s="97" t="s">
        <v>159</v>
      </c>
      <c r="B28" s="207" t="s">
        <v>187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9"/>
      <c r="S28" s="99"/>
      <c r="T28" s="99"/>
      <c r="U28" s="99"/>
      <c r="V28" s="98"/>
      <c r="W28" s="98"/>
      <c r="X28" s="98"/>
      <c r="Y28" s="98"/>
      <c r="Z28" s="98"/>
      <c r="AA28" s="98"/>
      <c r="AB28" s="98"/>
      <c r="AC28" s="98"/>
      <c r="AD28" s="101"/>
      <c r="AE28" s="212">
        <v>0</v>
      </c>
      <c r="AF28" s="214">
        <v>0</v>
      </c>
    </row>
    <row r="29" spans="1:32" ht="12.75" customHeight="1">
      <c r="A29" s="97" t="s">
        <v>161</v>
      </c>
      <c r="B29" s="208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3"/>
      <c r="S29" s="103"/>
      <c r="T29" s="103"/>
      <c r="U29" s="103"/>
      <c r="V29" s="102"/>
      <c r="W29" s="102"/>
      <c r="X29" s="102"/>
      <c r="Y29" s="102"/>
      <c r="Z29" s="102"/>
      <c r="AA29" s="102"/>
      <c r="AB29" s="102"/>
      <c r="AC29" s="102"/>
      <c r="AD29" s="104"/>
      <c r="AE29" s="170"/>
      <c r="AF29" s="159"/>
    </row>
    <row r="30" spans="1:32" ht="12.75" customHeight="1">
      <c r="A30" s="97" t="s">
        <v>163</v>
      </c>
      <c r="B30" s="208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3"/>
      <c r="S30" s="103"/>
      <c r="T30" s="103"/>
      <c r="U30" s="103"/>
      <c r="V30" s="102"/>
      <c r="W30" s="102"/>
      <c r="X30" s="102"/>
      <c r="Y30" s="102"/>
      <c r="Z30" s="102"/>
      <c r="AA30" s="102"/>
      <c r="AB30" s="102"/>
      <c r="AC30" s="102"/>
      <c r="AD30" s="104"/>
      <c r="AE30" s="170"/>
      <c r="AF30" s="159"/>
    </row>
    <row r="31" spans="1:32" ht="12.75" customHeight="1">
      <c r="A31" s="97" t="s">
        <v>165</v>
      </c>
      <c r="B31" s="208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3"/>
      <c r="S31" s="103"/>
      <c r="T31" s="103"/>
      <c r="U31" s="103"/>
      <c r="V31" s="102"/>
      <c r="W31" s="102"/>
      <c r="X31" s="102"/>
      <c r="Y31" s="102"/>
      <c r="Z31" s="102"/>
      <c r="AA31" s="102"/>
      <c r="AB31" s="102"/>
      <c r="AC31" s="102"/>
      <c r="AD31" s="104"/>
      <c r="AE31" s="170"/>
      <c r="AF31" s="159"/>
    </row>
    <row r="32" spans="1:32" ht="12.75" customHeight="1">
      <c r="A32" s="97" t="s">
        <v>167</v>
      </c>
      <c r="B32" s="209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8"/>
      <c r="S32" s="108"/>
      <c r="T32" s="108"/>
      <c r="U32" s="108"/>
      <c r="V32" s="107"/>
      <c r="W32" s="107"/>
      <c r="X32" s="107"/>
      <c r="Y32" s="107"/>
      <c r="Z32" s="107"/>
      <c r="AA32" s="107"/>
      <c r="AB32" s="107"/>
      <c r="AC32" s="107"/>
      <c r="AD32" s="110"/>
      <c r="AE32" s="171"/>
      <c r="AF32" s="164"/>
    </row>
    <row r="33" spans="1:32" ht="12.75" customHeight="1">
      <c r="A33" s="97" t="s">
        <v>159</v>
      </c>
      <c r="B33" s="210" t="s">
        <v>188</v>
      </c>
      <c r="C33" s="114"/>
      <c r="D33" s="114"/>
      <c r="E33" s="114"/>
      <c r="F33" s="114"/>
      <c r="G33" s="100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4"/>
      <c r="AE33" s="213">
        <v>0</v>
      </c>
      <c r="AF33" s="215">
        <v>0</v>
      </c>
    </row>
    <row r="34" spans="1:32" ht="12.75" customHeight="1">
      <c r="A34" s="97" t="s">
        <v>161</v>
      </c>
      <c r="B34" s="208"/>
      <c r="C34" s="103"/>
      <c r="D34" s="103"/>
      <c r="E34" s="103"/>
      <c r="F34" s="103"/>
      <c r="G34" s="100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4"/>
      <c r="AE34" s="170"/>
      <c r="AF34" s="159"/>
    </row>
    <row r="35" spans="1:32" ht="12.75" customHeight="1">
      <c r="A35" s="97" t="s">
        <v>163</v>
      </c>
      <c r="B35" s="208"/>
      <c r="C35" s="103"/>
      <c r="D35" s="103"/>
      <c r="E35" s="103"/>
      <c r="F35" s="103"/>
      <c r="G35" s="100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4"/>
      <c r="AE35" s="170"/>
      <c r="AF35" s="159"/>
    </row>
    <row r="36" spans="1:32" ht="12.75" customHeight="1">
      <c r="A36" s="97" t="s">
        <v>165</v>
      </c>
      <c r="B36" s="208"/>
      <c r="C36" s="103"/>
      <c r="D36" s="103"/>
      <c r="E36" s="103"/>
      <c r="F36" s="103"/>
      <c r="G36" s="100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4"/>
      <c r="AE36" s="170"/>
      <c r="AF36" s="159"/>
    </row>
    <row r="37" spans="1:32" ht="12.75" customHeight="1">
      <c r="A37" s="97" t="s">
        <v>167</v>
      </c>
      <c r="B37" s="211"/>
      <c r="C37" s="111"/>
      <c r="D37" s="111"/>
      <c r="E37" s="111"/>
      <c r="F37" s="111"/>
      <c r="G37" s="100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4"/>
      <c r="AE37" s="188"/>
      <c r="AF37" s="160"/>
    </row>
    <row r="38" spans="1:32" ht="12.75" customHeight="1">
      <c r="A38" s="112" t="s">
        <v>173</v>
      </c>
      <c r="B38" s="112" t="s">
        <v>190</v>
      </c>
      <c r="C38" s="205" t="s">
        <v>175</v>
      </c>
      <c r="D38" s="206"/>
      <c r="E38" s="205" t="s">
        <v>176</v>
      </c>
      <c r="F38" s="206"/>
      <c r="G38" s="205" t="s">
        <v>177</v>
      </c>
      <c r="H38" s="206"/>
      <c r="I38" s="205" t="s">
        <v>178</v>
      </c>
      <c r="J38" s="206"/>
      <c r="K38" s="205" t="s">
        <v>179</v>
      </c>
      <c r="L38" s="206"/>
      <c r="M38" s="205" t="s">
        <v>180</v>
      </c>
      <c r="N38" s="206"/>
      <c r="O38" s="205" t="s">
        <v>181</v>
      </c>
      <c r="P38" s="206"/>
      <c r="Q38" s="205" t="s">
        <v>182</v>
      </c>
      <c r="R38" s="206"/>
      <c r="S38" s="205" t="s">
        <v>183</v>
      </c>
      <c r="T38" s="206"/>
      <c r="U38" s="205" t="s">
        <v>157</v>
      </c>
      <c r="V38" s="206"/>
      <c r="W38" s="205" t="s">
        <v>158</v>
      </c>
      <c r="X38" s="206"/>
      <c r="Y38" s="205" t="s">
        <v>184</v>
      </c>
      <c r="Z38" s="206"/>
      <c r="AA38" s="205" t="s">
        <v>185</v>
      </c>
      <c r="AB38" s="206"/>
      <c r="AC38" s="205" t="s">
        <v>186</v>
      </c>
      <c r="AD38" s="206"/>
      <c r="AE38" s="113" t="s">
        <v>190</v>
      </c>
      <c r="AF38" s="113" t="s">
        <v>190</v>
      </c>
    </row>
    <row r="39" spans="1:32" ht="12.75" customHeight="1">
      <c r="A39" s="97" t="s">
        <v>159</v>
      </c>
      <c r="B39" s="207" t="s">
        <v>187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9"/>
      <c r="V39" s="99"/>
      <c r="W39" s="99"/>
      <c r="X39" s="99"/>
      <c r="Y39" s="100"/>
      <c r="Z39" s="98"/>
      <c r="AA39" s="98"/>
      <c r="AB39" s="98"/>
      <c r="AC39" s="98"/>
      <c r="AD39" s="101"/>
      <c r="AE39" s="212">
        <v>0</v>
      </c>
      <c r="AF39" s="214">
        <v>0</v>
      </c>
    </row>
    <row r="40" spans="1:32" ht="12.75" customHeight="1">
      <c r="A40" s="97" t="s">
        <v>161</v>
      </c>
      <c r="B40" s="208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3"/>
      <c r="V40" s="103"/>
      <c r="W40" s="103"/>
      <c r="X40" s="103"/>
      <c r="Y40" s="100"/>
      <c r="Z40" s="102"/>
      <c r="AA40" s="102"/>
      <c r="AB40" s="102"/>
      <c r="AC40" s="102"/>
      <c r="AD40" s="104"/>
      <c r="AE40" s="170"/>
      <c r="AF40" s="159"/>
    </row>
    <row r="41" spans="1:32" ht="12.75" customHeight="1">
      <c r="A41" s="97" t="s">
        <v>163</v>
      </c>
      <c r="B41" s="208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3"/>
      <c r="V41" s="103"/>
      <c r="W41" s="103"/>
      <c r="X41" s="103"/>
      <c r="Y41" s="100"/>
      <c r="Z41" s="102"/>
      <c r="AA41" s="102"/>
      <c r="AB41" s="102"/>
      <c r="AC41" s="102"/>
      <c r="AD41" s="104"/>
      <c r="AE41" s="170"/>
      <c r="AF41" s="159"/>
    </row>
    <row r="42" spans="1:32" ht="12.75" customHeight="1">
      <c r="A42" s="97" t="s">
        <v>165</v>
      </c>
      <c r="B42" s="208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3"/>
      <c r="V42" s="103"/>
      <c r="W42" s="103"/>
      <c r="X42" s="103"/>
      <c r="Y42" s="100"/>
      <c r="Z42" s="102"/>
      <c r="AA42" s="102"/>
      <c r="AB42" s="102"/>
      <c r="AC42" s="102"/>
      <c r="AD42" s="104"/>
      <c r="AE42" s="170"/>
      <c r="AF42" s="159"/>
    </row>
    <row r="43" spans="1:32" ht="12.75" customHeight="1">
      <c r="A43" s="97" t="s">
        <v>167</v>
      </c>
      <c r="B43" s="209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8"/>
      <c r="V43" s="108"/>
      <c r="W43" s="108"/>
      <c r="X43" s="108"/>
      <c r="Y43" s="109"/>
      <c r="Z43" s="107"/>
      <c r="AA43" s="107"/>
      <c r="AB43" s="107"/>
      <c r="AC43" s="107"/>
      <c r="AD43" s="110"/>
      <c r="AE43" s="171"/>
      <c r="AF43" s="164"/>
    </row>
    <row r="44" spans="1:32" ht="12.75" customHeight="1">
      <c r="A44" s="97" t="s">
        <v>159</v>
      </c>
      <c r="B44" s="210" t="s">
        <v>188</v>
      </c>
      <c r="C44" s="102"/>
      <c r="D44" s="114"/>
      <c r="E44" s="114"/>
      <c r="F44" s="114"/>
      <c r="G44" s="114"/>
      <c r="H44" s="114"/>
      <c r="I44" s="114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4"/>
      <c r="AE44" s="213">
        <v>0</v>
      </c>
      <c r="AF44" s="215">
        <v>0</v>
      </c>
    </row>
    <row r="45" spans="1:32" ht="12.75" customHeight="1">
      <c r="A45" s="97" t="s">
        <v>161</v>
      </c>
      <c r="B45" s="208"/>
      <c r="C45" s="102"/>
      <c r="D45" s="103"/>
      <c r="E45" s="103"/>
      <c r="F45" s="103"/>
      <c r="G45" s="103"/>
      <c r="H45" s="103"/>
      <c r="I45" s="103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4"/>
      <c r="AE45" s="170"/>
      <c r="AF45" s="159"/>
    </row>
    <row r="46" spans="1:32" ht="12.75" customHeight="1">
      <c r="A46" s="97" t="s">
        <v>163</v>
      </c>
      <c r="B46" s="208"/>
      <c r="C46" s="102"/>
      <c r="D46" s="103"/>
      <c r="E46" s="103"/>
      <c r="F46" s="103"/>
      <c r="G46" s="103"/>
      <c r="H46" s="103"/>
      <c r="I46" s="103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4"/>
      <c r="AE46" s="170"/>
      <c r="AF46" s="159"/>
    </row>
    <row r="47" spans="1:32" ht="12.75" customHeight="1">
      <c r="A47" s="97" t="s">
        <v>165</v>
      </c>
      <c r="B47" s="208"/>
      <c r="C47" s="102"/>
      <c r="D47" s="103"/>
      <c r="E47" s="103"/>
      <c r="F47" s="103"/>
      <c r="G47" s="103"/>
      <c r="H47" s="103"/>
      <c r="I47" s="103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4"/>
      <c r="AE47" s="170"/>
      <c r="AF47" s="159"/>
    </row>
    <row r="48" spans="1:32" ht="12.75" customHeight="1">
      <c r="A48" s="97" t="s">
        <v>167</v>
      </c>
      <c r="B48" s="211"/>
      <c r="C48" s="102"/>
      <c r="D48" s="111"/>
      <c r="E48" s="111"/>
      <c r="F48" s="111"/>
      <c r="G48" s="111"/>
      <c r="H48" s="111"/>
      <c r="I48" s="111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4"/>
      <c r="AE48" s="188"/>
      <c r="AF48" s="160"/>
    </row>
    <row r="49" spans="1:32" ht="12.75" customHeight="1">
      <c r="A49" s="115" t="s">
        <v>173</v>
      </c>
      <c r="B49" s="112" t="s">
        <v>191</v>
      </c>
      <c r="C49" s="205" t="s">
        <v>175</v>
      </c>
      <c r="D49" s="206"/>
      <c r="E49" s="205" t="s">
        <v>176</v>
      </c>
      <c r="F49" s="206"/>
      <c r="G49" s="205" t="s">
        <v>177</v>
      </c>
      <c r="H49" s="206"/>
      <c r="I49" s="205" t="s">
        <v>178</v>
      </c>
      <c r="J49" s="206"/>
      <c r="K49" s="205" t="s">
        <v>179</v>
      </c>
      <c r="L49" s="206"/>
      <c r="M49" s="205" t="s">
        <v>180</v>
      </c>
      <c r="N49" s="206"/>
      <c r="O49" s="205" t="s">
        <v>181</v>
      </c>
      <c r="P49" s="206"/>
      <c r="Q49" s="205" t="s">
        <v>182</v>
      </c>
      <c r="R49" s="206"/>
      <c r="S49" s="205" t="s">
        <v>183</v>
      </c>
      <c r="T49" s="206"/>
      <c r="U49" s="205" t="s">
        <v>157</v>
      </c>
      <c r="V49" s="206"/>
      <c r="W49" s="205" t="s">
        <v>158</v>
      </c>
      <c r="X49" s="206"/>
      <c r="Y49" s="205" t="s">
        <v>184</v>
      </c>
      <c r="Z49" s="206"/>
      <c r="AA49" s="205" t="s">
        <v>185</v>
      </c>
      <c r="AB49" s="206"/>
      <c r="AC49" s="205" t="s">
        <v>186</v>
      </c>
      <c r="AD49" s="206"/>
      <c r="AE49" s="113" t="s">
        <v>191</v>
      </c>
      <c r="AF49" s="113" t="s">
        <v>191</v>
      </c>
    </row>
    <row r="50" spans="1:32" ht="12.75" customHeight="1">
      <c r="A50" s="97" t="s">
        <v>159</v>
      </c>
      <c r="B50" s="207" t="s">
        <v>187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9"/>
      <c r="T50" s="99"/>
      <c r="U50" s="99"/>
      <c r="V50" s="99"/>
      <c r="W50" s="99"/>
      <c r="X50" s="99"/>
      <c r="Y50" s="100"/>
      <c r="Z50" s="98"/>
      <c r="AA50" s="98"/>
      <c r="AB50" s="98"/>
      <c r="AC50" s="98"/>
      <c r="AD50" s="101"/>
      <c r="AE50" s="212">
        <v>0</v>
      </c>
      <c r="AF50" s="214">
        <v>0</v>
      </c>
    </row>
    <row r="51" spans="1:32" ht="12.75" customHeight="1">
      <c r="A51" s="97" t="s">
        <v>161</v>
      </c>
      <c r="B51" s="208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3"/>
      <c r="T51" s="103"/>
      <c r="U51" s="103"/>
      <c r="V51" s="103"/>
      <c r="W51" s="103"/>
      <c r="X51" s="103"/>
      <c r="Y51" s="100"/>
      <c r="Z51" s="102"/>
      <c r="AA51" s="102"/>
      <c r="AB51" s="102"/>
      <c r="AC51" s="102"/>
      <c r="AD51" s="104"/>
      <c r="AE51" s="170"/>
      <c r="AF51" s="159"/>
    </row>
    <row r="52" spans="1:32" ht="12.75" customHeight="1">
      <c r="A52" s="97" t="s">
        <v>163</v>
      </c>
      <c r="B52" s="208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3"/>
      <c r="T52" s="103"/>
      <c r="U52" s="103"/>
      <c r="V52" s="103"/>
      <c r="W52" s="103"/>
      <c r="X52" s="103"/>
      <c r="Y52" s="100"/>
      <c r="Z52" s="102"/>
      <c r="AA52" s="102"/>
      <c r="AB52" s="102"/>
      <c r="AC52" s="102"/>
      <c r="AD52" s="104"/>
      <c r="AE52" s="170"/>
      <c r="AF52" s="159"/>
    </row>
    <row r="53" spans="1:32" ht="12.75" customHeight="1">
      <c r="A53" s="97" t="s">
        <v>165</v>
      </c>
      <c r="B53" s="208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3"/>
      <c r="T53" s="103"/>
      <c r="U53" s="103"/>
      <c r="V53" s="103"/>
      <c r="W53" s="103"/>
      <c r="X53" s="103"/>
      <c r="Y53" s="100"/>
      <c r="Z53" s="102"/>
      <c r="AA53" s="102"/>
      <c r="AB53" s="102"/>
      <c r="AC53" s="102"/>
      <c r="AD53" s="104"/>
      <c r="AE53" s="170"/>
      <c r="AF53" s="159"/>
    </row>
    <row r="54" spans="1:32" ht="12.75" customHeight="1">
      <c r="A54" s="97" t="s">
        <v>167</v>
      </c>
      <c r="B54" s="209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8"/>
      <c r="T54" s="108"/>
      <c r="U54" s="108"/>
      <c r="V54" s="108"/>
      <c r="W54" s="108"/>
      <c r="X54" s="108"/>
      <c r="Y54" s="109"/>
      <c r="Z54" s="107"/>
      <c r="AA54" s="107"/>
      <c r="AB54" s="107"/>
      <c r="AC54" s="107"/>
      <c r="AD54" s="110"/>
      <c r="AE54" s="171"/>
      <c r="AF54" s="164"/>
    </row>
    <row r="55" spans="1:32" ht="12.75" customHeight="1">
      <c r="A55" s="97" t="s">
        <v>159</v>
      </c>
      <c r="B55" s="210" t="s">
        <v>188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4"/>
      <c r="AE55" s="213">
        <v>0</v>
      </c>
      <c r="AF55" s="215">
        <v>0</v>
      </c>
    </row>
    <row r="56" spans="1:32" ht="12.75" customHeight="1">
      <c r="A56" s="97" t="s">
        <v>161</v>
      </c>
      <c r="B56" s="208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4"/>
      <c r="AE56" s="170"/>
      <c r="AF56" s="159"/>
    </row>
    <row r="57" spans="1:32" ht="12.75" customHeight="1">
      <c r="A57" s="97" t="s">
        <v>163</v>
      </c>
      <c r="B57" s="208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4"/>
      <c r="AE57" s="170"/>
      <c r="AF57" s="159"/>
    </row>
    <row r="58" spans="1:32" ht="12.75" customHeight="1">
      <c r="A58" s="97" t="s">
        <v>165</v>
      </c>
      <c r="B58" s="208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4"/>
      <c r="AE58" s="170"/>
      <c r="AF58" s="159"/>
    </row>
    <row r="59" spans="1:32" ht="12.75" customHeight="1">
      <c r="A59" s="97" t="s">
        <v>167</v>
      </c>
      <c r="B59" s="211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4"/>
      <c r="AE59" s="188"/>
      <c r="AF59" s="160"/>
    </row>
    <row r="60" spans="1:32" ht="12.75" customHeight="1">
      <c r="A60" s="112" t="s">
        <v>173</v>
      </c>
      <c r="B60" s="112" t="s">
        <v>192</v>
      </c>
      <c r="C60" s="205" t="s">
        <v>175</v>
      </c>
      <c r="D60" s="206"/>
      <c r="E60" s="205" t="s">
        <v>176</v>
      </c>
      <c r="F60" s="206"/>
      <c r="G60" s="205" t="s">
        <v>177</v>
      </c>
      <c r="H60" s="206"/>
      <c r="I60" s="205" t="s">
        <v>178</v>
      </c>
      <c r="J60" s="206"/>
      <c r="K60" s="205" t="s">
        <v>179</v>
      </c>
      <c r="L60" s="206"/>
      <c r="M60" s="205" t="s">
        <v>180</v>
      </c>
      <c r="N60" s="206"/>
      <c r="O60" s="205" t="s">
        <v>181</v>
      </c>
      <c r="P60" s="206"/>
      <c r="Q60" s="205" t="s">
        <v>182</v>
      </c>
      <c r="R60" s="206"/>
      <c r="S60" s="205" t="s">
        <v>183</v>
      </c>
      <c r="T60" s="206"/>
      <c r="U60" s="205" t="s">
        <v>157</v>
      </c>
      <c r="V60" s="206"/>
      <c r="W60" s="205" t="s">
        <v>158</v>
      </c>
      <c r="X60" s="206"/>
      <c r="Y60" s="205" t="s">
        <v>184</v>
      </c>
      <c r="Z60" s="206"/>
      <c r="AA60" s="205" t="s">
        <v>185</v>
      </c>
      <c r="AB60" s="206"/>
      <c r="AC60" s="205" t="s">
        <v>186</v>
      </c>
      <c r="AD60" s="206"/>
      <c r="AE60" s="113" t="s">
        <v>192</v>
      </c>
      <c r="AF60" s="113" t="s">
        <v>192</v>
      </c>
    </row>
    <row r="61" spans="1:32" ht="12.75" customHeight="1">
      <c r="A61" s="97" t="s">
        <v>159</v>
      </c>
      <c r="B61" s="207" t="s">
        <v>187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9"/>
      <c r="U61" s="99"/>
      <c r="V61" s="99"/>
      <c r="W61" s="99"/>
      <c r="X61" s="98"/>
      <c r="Y61" s="98"/>
      <c r="Z61" s="98"/>
      <c r="AA61" s="98"/>
      <c r="AB61" s="98"/>
      <c r="AC61" s="98"/>
      <c r="AD61" s="101"/>
      <c r="AE61" s="212">
        <v>0</v>
      </c>
      <c r="AF61" s="214">
        <v>0</v>
      </c>
    </row>
    <row r="62" spans="1:32" ht="12.75" customHeight="1">
      <c r="A62" s="97" t="s">
        <v>161</v>
      </c>
      <c r="B62" s="208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3"/>
      <c r="U62" s="103"/>
      <c r="V62" s="103"/>
      <c r="W62" s="103"/>
      <c r="X62" s="102"/>
      <c r="Y62" s="102"/>
      <c r="Z62" s="102"/>
      <c r="AA62" s="102"/>
      <c r="AB62" s="102"/>
      <c r="AC62" s="102"/>
      <c r="AD62" s="104"/>
      <c r="AE62" s="170"/>
      <c r="AF62" s="159"/>
    </row>
    <row r="63" spans="1:32" ht="12.75" customHeight="1">
      <c r="A63" s="97" t="s">
        <v>163</v>
      </c>
      <c r="B63" s="208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3"/>
      <c r="U63" s="103"/>
      <c r="V63" s="103"/>
      <c r="W63" s="103"/>
      <c r="X63" s="102"/>
      <c r="Y63" s="102"/>
      <c r="Z63" s="102"/>
      <c r="AA63" s="102"/>
      <c r="AB63" s="102"/>
      <c r="AC63" s="102"/>
      <c r="AD63" s="104"/>
      <c r="AE63" s="170"/>
      <c r="AF63" s="159"/>
    </row>
    <row r="64" spans="1:32" ht="12.75" customHeight="1">
      <c r="A64" s="97" t="s">
        <v>165</v>
      </c>
      <c r="B64" s="208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3"/>
      <c r="U64" s="103"/>
      <c r="V64" s="103"/>
      <c r="W64" s="103"/>
      <c r="X64" s="102"/>
      <c r="Y64" s="102"/>
      <c r="Z64" s="102"/>
      <c r="AA64" s="102"/>
      <c r="AB64" s="102"/>
      <c r="AC64" s="102"/>
      <c r="AD64" s="104"/>
      <c r="AE64" s="170"/>
      <c r="AF64" s="159"/>
    </row>
    <row r="65" spans="1:32" ht="12.75" customHeight="1">
      <c r="A65" s="97" t="s">
        <v>167</v>
      </c>
      <c r="B65" s="209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8"/>
      <c r="U65" s="108"/>
      <c r="V65" s="108"/>
      <c r="W65" s="108"/>
      <c r="X65" s="107"/>
      <c r="Y65" s="107"/>
      <c r="Z65" s="107"/>
      <c r="AA65" s="107"/>
      <c r="AB65" s="107"/>
      <c r="AC65" s="107"/>
      <c r="AD65" s="110"/>
      <c r="AE65" s="171"/>
      <c r="AF65" s="164"/>
    </row>
    <row r="66" spans="1:32" ht="12.75" customHeight="1">
      <c r="A66" s="97" t="s">
        <v>159</v>
      </c>
      <c r="B66" s="210" t="s">
        <v>188</v>
      </c>
      <c r="C66" s="102"/>
      <c r="D66" s="102"/>
      <c r="E66" s="102"/>
      <c r="F66" s="114"/>
      <c r="G66" s="114"/>
      <c r="H66" s="114"/>
      <c r="I66" s="114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4"/>
      <c r="AE66" s="213">
        <v>0</v>
      </c>
      <c r="AF66" s="215">
        <v>0</v>
      </c>
    </row>
    <row r="67" spans="1:32" ht="12.75" customHeight="1">
      <c r="A67" s="97" t="s">
        <v>161</v>
      </c>
      <c r="B67" s="208"/>
      <c r="C67" s="102"/>
      <c r="D67" s="102"/>
      <c r="E67" s="102"/>
      <c r="F67" s="103"/>
      <c r="G67" s="103"/>
      <c r="H67" s="103"/>
      <c r="I67" s="103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4"/>
      <c r="AE67" s="170"/>
      <c r="AF67" s="159"/>
    </row>
    <row r="68" spans="1:32" ht="12.75" customHeight="1">
      <c r="A68" s="97" t="s">
        <v>163</v>
      </c>
      <c r="B68" s="208"/>
      <c r="C68" s="102"/>
      <c r="D68" s="102"/>
      <c r="E68" s="102"/>
      <c r="F68" s="103"/>
      <c r="G68" s="103"/>
      <c r="H68" s="103"/>
      <c r="I68" s="103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4"/>
      <c r="AE68" s="170"/>
      <c r="AF68" s="159"/>
    </row>
    <row r="69" spans="1:32" ht="12.75" customHeight="1">
      <c r="A69" s="97" t="s">
        <v>165</v>
      </c>
      <c r="B69" s="208"/>
      <c r="C69" s="102"/>
      <c r="D69" s="102"/>
      <c r="E69" s="102"/>
      <c r="F69" s="103"/>
      <c r="G69" s="103"/>
      <c r="H69" s="103"/>
      <c r="I69" s="103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4"/>
      <c r="AE69" s="170"/>
      <c r="AF69" s="159"/>
    </row>
    <row r="70" spans="1:32" ht="12.75" customHeight="1">
      <c r="A70" s="97" t="s">
        <v>167</v>
      </c>
      <c r="B70" s="211"/>
      <c r="C70" s="102"/>
      <c r="D70" s="102"/>
      <c r="E70" s="102"/>
      <c r="F70" s="111"/>
      <c r="G70" s="111"/>
      <c r="H70" s="111"/>
      <c r="I70" s="111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4"/>
      <c r="AE70" s="188"/>
      <c r="AF70" s="160"/>
    </row>
    <row r="71" spans="1:32" ht="12.75" customHeight="1">
      <c r="A71" s="112" t="s">
        <v>173</v>
      </c>
      <c r="B71" s="112" t="s">
        <v>193</v>
      </c>
      <c r="C71" s="205" t="s">
        <v>175</v>
      </c>
      <c r="D71" s="206"/>
      <c r="E71" s="205" t="s">
        <v>176</v>
      </c>
      <c r="F71" s="206"/>
      <c r="G71" s="205" t="s">
        <v>177</v>
      </c>
      <c r="H71" s="206"/>
      <c r="I71" s="205" t="s">
        <v>178</v>
      </c>
      <c r="J71" s="206"/>
      <c r="K71" s="205" t="s">
        <v>179</v>
      </c>
      <c r="L71" s="206"/>
      <c r="M71" s="205" t="s">
        <v>180</v>
      </c>
      <c r="N71" s="206"/>
      <c r="O71" s="205" t="s">
        <v>181</v>
      </c>
      <c r="P71" s="206"/>
      <c r="Q71" s="205" t="s">
        <v>182</v>
      </c>
      <c r="R71" s="206"/>
      <c r="S71" s="205" t="s">
        <v>183</v>
      </c>
      <c r="T71" s="206"/>
      <c r="U71" s="205" t="s">
        <v>157</v>
      </c>
      <c r="V71" s="206"/>
      <c r="W71" s="205" t="s">
        <v>158</v>
      </c>
      <c r="X71" s="206"/>
      <c r="Y71" s="205" t="s">
        <v>184</v>
      </c>
      <c r="Z71" s="206"/>
      <c r="AA71" s="205" t="s">
        <v>185</v>
      </c>
      <c r="AB71" s="206"/>
      <c r="AC71" s="205" t="s">
        <v>186</v>
      </c>
      <c r="AD71" s="206"/>
      <c r="AE71" s="113" t="s">
        <v>193</v>
      </c>
      <c r="AF71" s="113" t="s">
        <v>193</v>
      </c>
    </row>
    <row r="72" spans="1:32" ht="12.75" customHeight="1">
      <c r="A72" s="97" t="s">
        <v>159</v>
      </c>
      <c r="B72" s="207" t="s">
        <v>187</v>
      </c>
      <c r="C72" s="98"/>
      <c r="D72" s="98"/>
      <c r="E72" s="99"/>
      <c r="F72" s="99"/>
      <c r="G72" s="99"/>
      <c r="H72" s="99"/>
      <c r="I72" s="99"/>
      <c r="J72" s="99"/>
      <c r="K72" s="100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01"/>
      <c r="AE72" s="212">
        <v>0</v>
      </c>
      <c r="AF72" s="214">
        <v>0</v>
      </c>
    </row>
    <row r="73" spans="1:32" ht="12.75" customHeight="1">
      <c r="A73" s="97" t="s">
        <v>161</v>
      </c>
      <c r="B73" s="208"/>
      <c r="C73" s="102"/>
      <c r="D73" s="102"/>
      <c r="E73" s="103"/>
      <c r="F73" s="103"/>
      <c r="G73" s="103"/>
      <c r="H73" s="103"/>
      <c r="I73" s="103"/>
      <c r="J73" s="103"/>
      <c r="K73" s="100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4"/>
      <c r="AE73" s="170"/>
      <c r="AF73" s="159"/>
    </row>
    <row r="74" spans="1:32" ht="12.75" customHeight="1">
      <c r="A74" s="97" t="s">
        <v>163</v>
      </c>
      <c r="B74" s="208"/>
      <c r="C74" s="102"/>
      <c r="D74" s="102"/>
      <c r="E74" s="103"/>
      <c r="F74" s="103"/>
      <c r="G74" s="103"/>
      <c r="H74" s="103"/>
      <c r="I74" s="103"/>
      <c r="J74" s="103"/>
      <c r="K74" s="100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4"/>
      <c r="AE74" s="170"/>
      <c r="AF74" s="159"/>
    </row>
    <row r="75" spans="1:32" ht="12.75" customHeight="1">
      <c r="A75" s="97" t="s">
        <v>165</v>
      </c>
      <c r="B75" s="208"/>
      <c r="C75" s="102"/>
      <c r="D75" s="102"/>
      <c r="E75" s="103"/>
      <c r="F75" s="103"/>
      <c r="G75" s="103"/>
      <c r="H75" s="103"/>
      <c r="I75" s="102"/>
      <c r="J75" s="102"/>
      <c r="K75" s="100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4"/>
      <c r="AE75" s="170"/>
      <c r="AF75" s="159"/>
    </row>
    <row r="76" spans="1:32" ht="12.75" customHeight="1">
      <c r="A76" s="97" t="s">
        <v>167</v>
      </c>
      <c r="B76" s="209"/>
      <c r="C76" s="107"/>
      <c r="D76" s="107"/>
      <c r="E76" s="108"/>
      <c r="F76" s="108"/>
      <c r="G76" s="108"/>
      <c r="H76" s="108"/>
      <c r="I76" s="108"/>
      <c r="J76" s="108"/>
      <c r="K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10"/>
      <c r="AE76" s="171"/>
      <c r="AF76" s="164"/>
    </row>
    <row r="77" spans="1:32" ht="12.75" customHeight="1">
      <c r="A77" s="97" t="s">
        <v>159</v>
      </c>
      <c r="B77" s="210" t="s">
        <v>188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4"/>
      <c r="AE77" s="213">
        <v>0</v>
      </c>
      <c r="AF77" s="215">
        <v>0</v>
      </c>
    </row>
    <row r="78" spans="1:32" ht="12.75" customHeight="1">
      <c r="A78" s="97" t="s">
        <v>161</v>
      </c>
      <c r="B78" s="208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4"/>
      <c r="AE78" s="170"/>
      <c r="AF78" s="159"/>
    </row>
    <row r="79" spans="1:32" ht="12.75" customHeight="1">
      <c r="A79" s="97" t="s">
        <v>163</v>
      </c>
      <c r="B79" s="208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4"/>
      <c r="AE79" s="170"/>
      <c r="AF79" s="159"/>
    </row>
    <row r="80" spans="1:32" ht="12.75" customHeight="1">
      <c r="A80" s="97" t="s">
        <v>165</v>
      </c>
      <c r="B80" s="208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4"/>
      <c r="AE80" s="170"/>
      <c r="AF80" s="159"/>
    </row>
    <row r="81" spans="1:32" ht="12.75" customHeight="1">
      <c r="A81" s="97" t="s">
        <v>167</v>
      </c>
      <c r="B81" s="21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4"/>
      <c r="AE81" s="188"/>
      <c r="AF81" s="160"/>
    </row>
    <row r="82" spans="1:32" ht="12.75" customHeight="1">
      <c r="A82" s="112" t="s">
        <v>173</v>
      </c>
      <c r="B82" s="112" t="s">
        <v>194</v>
      </c>
      <c r="C82" s="205" t="s">
        <v>175</v>
      </c>
      <c r="D82" s="206"/>
      <c r="E82" s="205" t="s">
        <v>176</v>
      </c>
      <c r="F82" s="206"/>
      <c r="G82" s="205" t="s">
        <v>177</v>
      </c>
      <c r="H82" s="206"/>
      <c r="I82" s="205" t="s">
        <v>178</v>
      </c>
      <c r="J82" s="206"/>
      <c r="K82" s="205" t="s">
        <v>179</v>
      </c>
      <c r="L82" s="206"/>
      <c r="M82" s="205" t="s">
        <v>180</v>
      </c>
      <c r="N82" s="206"/>
      <c r="O82" s="205" t="s">
        <v>181</v>
      </c>
      <c r="P82" s="206"/>
      <c r="Q82" s="205" t="s">
        <v>182</v>
      </c>
      <c r="R82" s="206"/>
      <c r="S82" s="205" t="s">
        <v>183</v>
      </c>
      <c r="T82" s="206"/>
      <c r="U82" s="205" t="s">
        <v>157</v>
      </c>
      <c r="V82" s="206"/>
      <c r="W82" s="205" t="s">
        <v>158</v>
      </c>
      <c r="X82" s="206"/>
      <c r="Y82" s="205" t="s">
        <v>184</v>
      </c>
      <c r="Z82" s="206"/>
      <c r="AA82" s="205" t="s">
        <v>185</v>
      </c>
      <c r="AB82" s="206"/>
      <c r="AC82" s="205" t="s">
        <v>186</v>
      </c>
      <c r="AD82" s="206"/>
      <c r="AE82" s="113" t="s">
        <v>194</v>
      </c>
      <c r="AF82" s="113" t="s">
        <v>194</v>
      </c>
    </row>
    <row r="83" spans="1:32" ht="12.75" customHeight="1">
      <c r="A83" s="97" t="s">
        <v>159</v>
      </c>
      <c r="B83" s="207" t="s">
        <v>187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01"/>
      <c r="AE83" s="212">
        <v>0</v>
      </c>
      <c r="AF83" s="214">
        <v>0</v>
      </c>
    </row>
    <row r="84" spans="1:32" ht="12.75" customHeight="1">
      <c r="A84" s="97" t="s">
        <v>161</v>
      </c>
      <c r="B84" s="208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4"/>
      <c r="AE84" s="170"/>
      <c r="AF84" s="159"/>
    </row>
    <row r="85" spans="1:32" ht="12.75" customHeight="1">
      <c r="A85" s="97" t="s">
        <v>163</v>
      </c>
      <c r="B85" s="208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4"/>
      <c r="AE85" s="170"/>
      <c r="AF85" s="159"/>
    </row>
    <row r="86" spans="1:32" ht="12.75" customHeight="1">
      <c r="A86" s="97" t="s">
        <v>165</v>
      </c>
      <c r="B86" s="208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4"/>
      <c r="AE86" s="170"/>
      <c r="AF86" s="159"/>
    </row>
    <row r="87" spans="1:32" ht="12.75" customHeight="1">
      <c r="A87" s="97" t="s">
        <v>167</v>
      </c>
      <c r="B87" s="209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10"/>
      <c r="AE87" s="171"/>
      <c r="AF87" s="164"/>
    </row>
    <row r="88" spans="1:32" ht="12.75" customHeight="1">
      <c r="A88" s="97" t="s">
        <v>159</v>
      </c>
      <c r="B88" s="210" t="s">
        <v>188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4"/>
      <c r="AE88" s="213">
        <v>0</v>
      </c>
      <c r="AF88" s="215">
        <v>0</v>
      </c>
    </row>
    <row r="89" spans="1:32" ht="12.75" customHeight="1">
      <c r="A89" s="97" t="s">
        <v>161</v>
      </c>
      <c r="B89" s="208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4"/>
      <c r="AE89" s="170"/>
      <c r="AF89" s="159"/>
    </row>
    <row r="90" spans="1:32" ht="12.75" customHeight="1">
      <c r="A90" s="97" t="s">
        <v>163</v>
      </c>
      <c r="B90" s="208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4"/>
      <c r="AE90" s="170"/>
      <c r="AF90" s="159"/>
    </row>
    <row r="91" spans="1:32" ht="12.75" customHeight="1">
      <c r="A91" s="97" t="s">
        <v>165</v>
      </c>
      <c r="B91" s="208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4"/>
      <c r="AE91" s="170"/>
      <c r="AF91" s="159"/>
    </row>
    <row r="92" spans="1:32" ht="12.75" customHeight="1">
      <c r="A92" s="97" t="s">
        <v>167</v>
      </c>
      <c r="B92" s="211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7"/>
      <c r="AE92" s="188"/>
      <c r="AF92" s="160"/>
    </row>
    <row r="93" spans="1:32" ht="15.75" customHeight="1">
      <c r="A93" s="97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1">
        <f t="shared" ref="AE93:AF93" si="0">SUM(AE83:AE92,AE72:AE81,AE61:AE70,AE50:AE59,AE39:AE48,AE28:AE37,AE17:AE26)</f>
        <v>0</v>
      </c>
      <c r="AF93" s="11">
        <f t="shared" si="0"/>
        <v>0</v>
      </c>
    </row>
    <row r="94" spans="1:32" ht="15.75" customHeight="1">
      <c r="A94" s="97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1" t="s">
        <v>195</v>
      </c>
      <c r="AF94" s="11" t="s">
        <v>196</v>
      </c>
    </row>
    <row r="95" spans="1:32" ht="15.75" customHeight="1">
      <c r="A95" s="97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1"/>
      <c r="AF95" s="100"/>
    </row>
    <row r="96" spans="1:32" ht="15.75" customHeight="1">
      <c r="A96" s="97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1"/>
      <c r="AF96" s="100"/>
    </row>
    <row r="97" spans="1:32" ht="15.75" customHeight="1">
      <c r="A97" s="97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1"/>
      <c r="AF97" s="100"/>
    </row>
    <row r="98" spans="1:32" ht="15.75" customHeight="1">
      <c r="A98" s="97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1"/>
      <c r="AF98" s="100"/>
    </row>
    <row r="99" spans="1:32" ht="15.75" customHeight="1">
      <c r="A99" s="97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1"/>
      <c r="AF99" s="100"/>
    </row>
    <row r="100" spans="1:32" ht="15.75" customHeight="1">
      <c r="A100" s="97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1"/>
      <c r="AF100" s="100"/>
    </row>
    <row r="101" spans="1:32" ht="15.75" customHeight="1">
      <c r="A101" s="97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1"/>
      <c r="AF101" s="100"/>
    </row>
    <row r="102" spans="1:32" ht="15.75" customHeight="1">
      <c r="A102" s="97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1"/>
      <c r="AF102" s="100"/>
    </row>
    <row r="103" spans="1:32" ht="15.75" customHeight="1">
      <c r="A103" s="97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1"/>
      <c r="AF103" s="100"/>
    </row>
    <row r="104" spans="1:32" ht="15.75" customHeight="1">
      <c r="A104" s="97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1"/>
      <c r="AF104" s="100"/>
    </row>
    <row r="105" spans="1:32" ht="15.75" customHeight="1">
      <c r="A105" s="97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1"/>
      <c r="AF105" s="100"/>
    </row>
    <row r="106" spans="1:32" ht="15.75" customHeight="1">
      <c r="A106" s="97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1"/>
      <c r="AF106" s="100"/>
    </row>
    <row r="107" spans="1:32" ht="15.75" customHeight="1">
      <c r="A107" s="97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1"/>
      <c r="AF107" s="100"/>
    </row>
    <row r="108" spans="1:32" ht="15.75" customHeight="1">
      <c r="A108" s="97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1"/>
      <c r="AF108" s="100"/>
    </row>
    <row r="109" spans="1:32" ht="15.75" customHeight="1">
      <c r="A109" s="97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1"/>
      <c r="AF109" s="100"/>
    </row>
    <row r="110" spans="1:32" ht="15.75" customHeight="1">
      <c r="A110" s="97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1"/>
      <c r="AF110" s="100"/>
    </row>
    <row r="111" spans="1:32" ht="15.75" customHeight="1">
      <c r="A111" s="97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1"/>
      <c r="AF111" s="100"/>
    </row>
    <row r="112" spans="1:32" ht="15.75" customHeight="1">
      <c r="A112" s="97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1"/>
      <c r="AF112" s="100"/>
    </row>
    <row r="113" spans="1:32" ht="15.75" customHeight="1">
      <c r="A113" s="97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1"/>
      <c r="AF113" s="100"/>
    </row>
    <row r="114" spans="1:32" ht="15.75" customHeight="1">
      <c r="A114" s="97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1"/>
      <c r="AF114" s="100"/>
    </row>
    <row r="115" spans="1:32" ht="15.75" customHeight="1">
      <c r="A115" s="97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1"/>
      <c r="AF115" s="100"/>
    </row>
    <row r="116" spans="1:32" ht="15.75" customHeight="1">
      <c r="A116" s="97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1"/>
      <c r="AF116" s="100"/>
    </row>
    <row r="117" spans="1:32" ht="15.75" customHeight="1">
      <c r="A117" s="97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1"/>
      <c r="AF117" s="100"/>
    </row>
    <row r="118" spans="1:32" ht="15.75" customHeight="1">
      <c r="A118" s="97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1"/>
      <c r="AF118" s="100"/>
    </row>
    <row r="119" spans="1:32" ht="15.75" customHeight="1">
      <c r="A119" s="97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1"/>
      <c r="AF119" s="100"/>
    </row>
    <row r="120" spans="1:32" ht="15.75" customHeight="1">
      <c r="A120" s="97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1"/>
      <c r="AF120" s="100"/>
    </row>
    <row r="121" spans="1:32" ht="15.75" customHeight="1">
      <c r="A121" s="9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1"/>
      <c r="AF121" s="100"/>
    </row>
    <row r="122" spans="1:32" ht="15.75" customHeight="1">
      <c r="A122" s="97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1"/>
      <c r="AF122" s="100"/>
    </row>
    <row r="123" spans="1:32" ht="15.75" customHeight="1">
      <c r="A123" s="97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1"/>
      <c r="AF123" s="100"/>
    </row>
    <row r="124" spans="1:32" ht="15.75" customHeight="1">
      <c r="A124" s="97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1"/>
      <c r="AF124" s="100"/>
    </row>
    <row r="125" spans="1:32" ht="15.75" customHeight="1">
      <c r="A125" s="97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1"/>
      <c r="AF125" s="100"/>
    </row>
    <row r="126" spans="1:32" ht="15.75" customHeight="1">
      <c r="A126" s="97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1"/>
      <c r="AF126" s="100"/>
    </row>
    <row r="127" spans="1:32" ht="15.75" customHeight="1">
      <c r="A127" s="97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1"/>
      <c r="AF127" s="100"/>
    </row>
    <row r="128" spans="1:32" ht="15.75" customHeight="1">
      <c r="A128" s="97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1"/>
      <c r="AF128" s="100"/>
    </row>
    <row r="129" spans="1:32" ht="15.75" customHeight="1">
      <c r="A129" s="97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1"/>
      <c r="AF129" s="100"/>
    </row>
    <row r="130" spans="1:32" ht="15.75" customHeight="1">
      <c r="A130" s="97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1"/>
      <c r="AF130" s="100"/>
    </row>
    <row r="131" spans="1:32" ht="15.75" customHeight="1">
      <c r="A131" s="97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1"/>
      <c r="AF131" s="100"/>
    </row>
    <row r="132" spans="1:32" ht="15.75" customHeight="1">
      <c r="A132" s="97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1"/>
      <c r="AF132" s="100"/>
    </row>
    <row r="133" spans="1:32" ht="15.75" customHeight="1">
      <c r="A133" s="97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1"/>
      <c r="AF133" s="100"/>
    </row>
    <row r="134" spans="1:32" ht="15.75" customHeight="1">
      <c r="A134" s="97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1"/>
      <c r="AF134" s="100"/>
    </row>
    <row r="135" spans="1:32" ht="15.75" customHeight="1">
      <c r="A135" s="97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1"/>
      <c r="AF135" s="100"/>
    </row>
    <row r="136" spans="1:32" ht="15.75" customHeight="1">
      <c r="A136" s="97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1"/>
      <c r="AF136" s="100"/>
    </row>
    <row r="137" spans="1:32" ht="15.75" customHeight="1">
      <c r="A137" s="97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1"/>
      <c r="AF137" s="100"/>
    </row>
    <row r="138" spans="1:32" ht="15.75" customHeight="1">
      <c r="A138" s="97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1"/>
      <c r="AF138" s="100"/>
    </row>
    <row r="139" spans="1:32" ht="15.75" customHeight="1">
      <c r="A139" s="97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1"/>
      <c r="AF139" s="100"/>
    </row>
    <row r="140" spans="1:32" ht="15.75" customHeight="1">
      <c r="A140" s="97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1"/>
      <c r="AF140" s="100"/>
    </row>
    <row r="141" spans="1:32" ht="15.75" customHeight="1">
      <c r="A141" s="97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1"/>
      <c r="AF141" s="100"/>
    </row>
    <row r="142" spans="1:32" ht="15.75" customHeight="1">
      <c r="A142" s="97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1"/>
      <c r="AF142" s="100"/>
    </row>
    <row r="143" spans="1:32" ht="15.75" customHeight="1">
      <c r="A143" s="97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1"/>
      <c r="AF143" s="100"/>
    </row>
    <row r="144" spans="1:32" ht="15.75" customHeight="1">
      <c r="A144" s="97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1"/>
      <c r="AF144" s="100"/>
    </row>
    <row r="145" spans="1:32" ht="15.75" customHeight="1">
      <c r="A145" s="97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1"/>
      <c r="AF145" s="100"/>
    </row>
    <row r="146" spans="1:32" ht="15.75" customHeight="1">
      <c r="A146" s="97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1"/>
      <c r="AF146" s="100"/>
    </row>
    <row r="147" spans="1:32" ht="15.75" customHeight="1">
      <c r="A147" s="97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1"/>
      <c r="AF147" s="100"/>
    </row>
    <row r="148" spans="1:32" ht="15.75" customHeight="1">
      <c r="A148" s="97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1"/>
      <c r="AF148" s="100"/>
    </row>
    <row r="149" spans="1:32" ht="15.75" customHeight="1">
      <c r="A149" s="97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1"/>
      <c r="AF149" s="100"/>
    </row>
    <row r="150" spans="1:32" ht="15.75" customHeight="1">
      <c r="A150" s="97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1"/>
      <c r="AF150" s="100"/>
    </row>
    <row r="151" spans="1:32" ht="15.75" customHeight="1">
      <c r="A151" s="97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1"/>
      <c r="AF151" s="100"/>
    </row>
    <row r="152" spans="1:32" ht="15.75" customHeight="1">
      <c r="A152" s="97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1"/>
      <c r="AF152" s="100"/>
    </row>
    <row r="153" spans="1:32" ht="15.75" customHeight="1">
      <c r="A153" s="97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1"/>
      <c r="AF153" s="100"/>
    </row>
    <row r="154" spans="1:32" ht="15.75" customHeight="1">
      <c r="A154" s="97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1"/>
      <c r="AF154" s="100"/>
    </row>
    <row r="155" spans="1:32" ht="15.75" customHeight="1">
      <c r="A155" s="97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1"/>
      <c r="AF155" s="100"/>
    </row>
    <row r="156" spans="1:32" ht="15.75" customHeight="1">
      <c r="A156" s="97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1"/>
      <c r="AF156" s="100"/>
    </row>
    <row r="157" spans="1:32" ht="15.75" customHeight="1">
      <c r="A157" s="97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1"/>
      <c r="AF157" s="100"/>
    </row>
    <row r="158" spans="1:32" ht="15.75" customHeight="1">
      <c r="A158" s="97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1"/>
      <c r="AF158" s="100"/>
    </row>
    <row r="159" spans="1:32" ht="15.75" customHeight="1">
      <c r="A159" s="97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1"/>
      <c r="AF159" s="100"/>
    </row>
    <row r="160" spans="1:32" ht="15.75" customHeight="1">
      <c r="A160" s="97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1"/>
      <c r="AF160" s="100"/>
    </row>
    <row r="161" spans="1:32" ht="15.75" customHeight="1">
      <c r="A161" s="97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1"/>
      <c r="AF161" s="100"/>
    </row>
    <row r="162" spans="1:32" ht="15.75" customHeight="1">
      <c r="A162" s="97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1"/>
      <c r="AF162" s="100"/>
    </row>
    <row r="163" spans="1:32" ht="15.75" customHeight="1">
      <c r="A163" s="97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1"/>
      <c r="AF163" s="100"/>
    </row>
    <row r="164" spans="1:32" ht="15.75" customHeight="1">
      <c r="A164" s="97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1"/>
      <c r="AF164" s="100"/>
    </row>
    <row r="165" spans="1:32" ht="15.75" customHeight="1">
      <c r="A165" s="97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1"/>
      <c r="AF165" s="100"/>
    </row>
    <row r="166" spans="1:32" ht="15.75" customHeight="1">
      <c r="A166" s="97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1"/>
      <c r="AF166" s="100"/>
    </row>
    <row r="167" spans="1:32" ht="15.75" customHeight="1">
      <c r="A167" s="97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1"/>
      <c r="AF167" s="100"/>
    </row>
    <row r="168" spans="1:32" ht="15.75" customHeight="1">
      <c r="A168" s="97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1"/>
      <c r="AF168" s="100"/>
    </row>
    <row r="169" spans="1:32" ht="15.75" customHeight="1">
      <c r="A169" s="97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1"/>
      <c r="AF169" s="100"/>
    </row>
    <row r="170" spans="1:32" ht="15.75" customHeight="1">
      <c r="A170" s="97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1"/>
      <c r="AF170" s="100"/>
    </row>
    <row r="171" spans="1:32" ht="15.75" customHeight="1">
      <c r="A171" s="97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1"/>
      <c r="AF171" s="100"/>
    </row>
    <row r="172" spans="1:32" ht="15.75" customHeight="1">
      <c r="A172" s="97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1"/>
      <c r="AF172" s="100"/>
    </row>
    <row r="173" spans="1:32" ht="15.75" customHeight="1">
      <c r="A173" s="97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1"/>
      <c r="AF173" s="100"/>
    </row>
    <row r="174" spans="1:32" ht="15.75" customHeight="1">
      <c r="A174" s="97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1"/>
      <c r="AF174" s="100"/>
    </row>
    <row r="175" spans="1:32" ht="15.75" customHeight="1">
      <c r="A175" s="97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1"/>
      <c r="AF175" s="100"/>
    </row>
    <row r="176" spans="1:32" ht="15.75" customHeight="1">
      <c r="A176" s="97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1"/>
      <c r="AF176" s="100"/>
    </row>
    <row r="177" spans="1:32" ht="15.75" customHeight="1">
      <c r="A177" s="97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1"/>
      <c r="AF177" s="100"/>
    </row>
    <row r="178" spans="1:32" ht="15.75" customHeight="1">
      <c r="A178" s="97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1"/>
      <c r="AF178" s="100"/>
    </row>
    <row r="179" spans="1:32" ht="15.75" customHeight="1">
      <c r="A179" s="97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1"/>
      <c r="AF179" s="100"/>
    </row>
    <row r="180" spans="1:32" ht="15.75" customHeight="1">
      <c r="A180" s="97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1"/>
      <c r="AF180" s="100"/>
    </row>
    <row r="181" spans="1:32" ht="15.75" customHeight="1">
      <c r="A181" s="97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1"/>
      <c r="AF181" s="100"/>
    </row>
    <row r="182" spans="1:32" ht="15.75" customHeight="1">
      <c r="A182" s="97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1"/>
      <c r="AF182" s="100"/>
    </row>
    <row r="183" spans="1:32" ht="15.75" customHeight="1">
      <c r="A183" s="97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1"/>
      <c r="AF183" s="100"/>
    </row>
    <row r="184" spans="1:32" ht="15.75" customHeight="1">
      <c r="A184" s="97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1"/>
      <c r="AF184" s="100"/>
    </row>
    <row r="185" spans="1:32" ht="15.75" customHeight="1">
      <c r="A185" s="97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1"/>
      <c r="AF185" s="100"/>
    </row>
    <row r="186" spans="1:32" ht="15.75" customHeight="1">
      <c r="A186" s="97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1"/>
      <c r="AF186" s="100"/>
    </row>
    <row r="187" spans="1:32" ht="15.75" customHeight="1">
      <c r="A187" s="97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1"/>
      <c r="AF187" s="100"/>
    </row>
    <row r="188" spans="1:32" ht="15.75" customHeight="1">
      <c r="A188" s="97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1"/>
      <c r="AF188" s="100"/>
    </row>
    <row r="189" spans="1:32" ht="15.75" customHeight="1">
      <c r="A189" s="97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1"/>
      <c r="AF189" s="100"/>
    </row>
    <row r="190" spans="1:32" ht="15.75" customHeight="1">
      <c r="A190" s="97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1"/>
      <c r="AF190" s="100"/>
    </row>
    <row r="191" spans="1:32" ht="15.75" customHeight="1">
      <c r="A191" s="97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1"/>
      <c r="AF191" s="100"/>
    </row>
    <row r="192" spans="1:32" ht="15.75" customHeight="1">
      <c r="A192" s="97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1"/>
      <c r="AF192" s="100"/>
    </row>
    <row r="193" spans="1:32" ht="15.75" customHeight="1">
      <c r="A193" s="97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1"/>
      <c r="AF193" s="100"/>
    </row>
    <row r="194" spans="1:32" ht="15.75" customHeight="1">
      <c r="A194" s="97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1"/>
      <c r="AF194" s="100"/>
    </row>
    <row r="195" spans="1:32" ht="15.75" customHeight="1">
      <c r="A195" s="97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1"/>
      <c r="AF195" s="100"/>
    </row>
    <row r="196" spans="1:32" ht="15.75" customHeight="1">
      <c r="A196" s="97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1"/>
      <c r="AF196" s="100"/>
    </row>
    <row r="197" spans="1:32" ht="15.75" customHeight="1">
      <c r="A197" s="97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1"/>
      <c r="AF197" s="100"/>
    </row>
    <row r="198" spans="1:32" ht="15.75" customHeight="1">
      <c r="A198" s="97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1"/>
      <c r="AF198" s="100"/>
    </row>
    <row r="199" spans="1:32" ht="15.75" customHeight="1">
      <c r="A199" s="97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1"/>
      <c r="AF199" s="100"/>
    </row>
    <row r="200" spans="1:32" ht="15.75" customHeight="1">
      <c r="A200" s="97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1"/>
      <c r="AF200" s="100"/>
    </row>
    <row r="201" spans="1:32" ht="15.75" customHeight="1">
      <c r="A201" s="97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1"/>
      <c r="AF201" s="100"/>
    </row>
    <row r="202" spans="1:32" ht="15.75" customHeight="1">
      <c r="A202" s="97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1"/>
      <c r="AF202" s="100"/>
    </row>
    <row r="203" spans="1:32" ht="15.75" customHeight="1">
      <c r="A203" s="97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1"/>
      <c r="AF203" s="100"/>
    </row>
    <row r="204" spans="1:32" ht="15.75" customHeight="1">
      <c r="A204" s="97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1"/>
      <c r="AF204" s="100"/>
    </row>
    <row r="205" spans="1:32" ht="15.75" customHeight="1">
      <c r="A205" s="97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1"/>
      <c r="AF205" s="100"/>
    </row>
    <row r="206" spans="1:32" ht="15.75" customHeight="1">
      <c r="A206" s="97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1"/>
      <c r="AF206" s="100"/>
    </row>
    <row r="207" spans="1:32" ht="15.75" customHeight="1">
      <c r="A207" s="97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1"/>
      <c r="AF207" s="100"/>
    </row>
    <row r="208" spans="1:32" ht="15.75" customHeight="1">
      <c r="A208" s="97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1"/>
      <c r="AF208" s="100"/>
    </row>
    <row r="209" spans="1:32" ht="15.75" customHeight="1">
      <c r="A209" s="97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1"/>
      <c r="AF209" s="100"/>
    </row>
    <row r="210" spans="1:32" ht="15.75" customHeight="1">
      <c r="A210" s="97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1"/>
      <c r="AF210" s="100"/>
    </row>
    <row r="211" spans="1:32" ht="15.75" customHeight="1">
      <c r="A211" s="97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1"/>
      <c r="AF211" s="100"/>
    </row>
    <row r="212" spans="1:32" ht="15.75" customHeight="1">
      <c r="A212" s="97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1"/>
      <c r="AF212" s="100"/>
    </row>
    <row r="213" spans="1:32" ht="15.75" customHeight="1">
      <c r="A213" s="97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1"/>
      <c r="AF213" s="100"/>
    </row>
    <row r="214" spans="1:32" ht="15.75" customHeight="1">
      <c r="A214" s="97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1"/>
      <c r="AF214" s="100"/>
    </row>
    <row r="215" spans="1:32" ht="15.75" customHeight="1">
      <c r="A215" s="97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1"/>
      <c r="AF215" s="100"/>
    </row>
    <row r="216" spans="1:32" ht="15.75" customHeight="1">
      <c r="A216" s="97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1"/>
      <c r="AF216" s="100"/>
    </row>
    <row r="217" spans="1:32" ht="15.75" customHeight="1">
      <c r="A217" s="97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1"/>
      <c r="AF217" s="100"/>
    </row>
    <row r="218" spans="1:32" ht="15.75" customHeight="1">
      <c r="A218" s="97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1"/>
      <c r="AF218" s="100"/>
    </row>
    <row r="219" spans="1:32" ht="15.75" customHeight="1">
      <c r="A219" s="97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1"/>
      <c r="AF219" s="100"/>
    </row>
    <row r="220" spans="1:32" ht="15.75" customHeight="1">
      <c r="A220" s="97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1"/>
      <c r="AF220" s="100"/>
    </row>
    <row r="221" spans="1:32" ht="15.75" customHeight="1">
      <c r="A221" s="97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1"/>
      <c r="AF221" s="100"/>
    </row>
    <row r="222" spans="1:32" ht="15.75" customHeight="1">
      <c r="A222" s="97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1"/>
      <c r="AF222" s="100"/>
    </row>
    <row r="223" spans="1:32" ht="15.75" customHeight="1">
      <c r="A223" s="97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1"/>
      <c r="AF223" s="100"/>
    </row>
    <row r="224" spans="1:32" ht="15.75" customHeight="1">
      <c r="A224" s="97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1"/>
      <c r="AF224" s="100"/>
    </row>
    <row r="225" spans="1:32" ht="15.75" customHeight="1">
      <c r="A225" s="97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1"/>
      <c r="AF225" s="100"/>
    </row>
    <row r="226" spans="1:32" ht="15.75" customHeight="1">
      <c r="A226" s="97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1"/>
      <c r="AF226" s="100"/>
    </row>
    <row r="227" spans="1:32" ht="15.75" customHeight="1">
      <c r="A227" s="97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1"/>
      <c r="AF227" s="100"/>
    </row>
    <row r="228" spans="1:32" ht="15.75" customHeight="1">
      <c r="A228" s="97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1"/>
      <c r="AF228" s="100"/>
    </row>
    <row r="229" spans="1:32" ht="15.75" customHeight="1">
      <c r="A229" s="97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1"/>
      <c r="AF229" s="100"/>
    </row>
    <row r="230" spans="1:32" ht="15.75" customHeight="1">
      <c r="A230" s="97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1"/>
      <c r="AF230" s="100"/>
    </row>
    <row r="231" spans="1:32" ht="15.75" customHeight="1">
      <c r="A231" s="97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1"/>
      <c r="AF231" s="100"/>
    </row>
    <row r="232" spans="1:32" ht="15.75" customHeight="1">
      <c r="A232" s="97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1"/>
      <c r="AF232" s="100"/>
    </row>
    <row r="233" spans="1:32" ht="15.75" customHeight="1">
      <c r="A233" s="97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1"/>
      <c r="AF233" s="100"/>
    </row>
    <row r="234" spans="1:32" ht="15.75" customHeight="1">
      <c r="A234" s="97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1"/>
      <c r="AF234" s="100"/>
    </row>
    <row r="235" spans="1:32" ht="15.75" customHeight="1">
      <c r="A235" s="97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1"/>
      <c r="AF235" s="100"/>
    </row>
    <row r="236" spans="1:32" ht="15.75" customHeight="1">
      <c r="A236" s="97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1"/>
      <c r="AF236" s="100"/>
    </row>
    <row r="237" spans="1:32" ht="15.75" customHeight="1">
      <c r="A237" s="97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1"/>
      <c r="AF237" s="100"/>
    </row>
    <row r="238" spans="1:32" ht="15.75" customHeight="1">
      <c r="A238" s="97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1"/>
      <c r="AF238" s="100"/>
    </row>
    <row r="239" spans="1:32" ht="15.75" customHeight="1">
      <c r="A239" s="97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1"/>
      <c r="AF239" s="100"/>
    </row>
    <row r="240" spans="1:32" ht="15.75" customHeight="1">
      <c r="A240" s="97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1"/>
      <c r="AF240" s="100"/>
    </row>
    <row r="241" spans="1:32" ht="15.75" customHeight="1">
      <c r="A241" s="97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1"/>
      <c r="AF241" s="100"/>
    </row>
    <row r="242" spans="1:32" ht="15.75" customHeight="1">
      <c r="A242" s="97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1"/>
      <c r="AF242" s="100"/>
    </row>
    <row r="243" spans="1:32" ht="15.75" customHeight="1">
      <c r="A243" s="97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1"/>
      <c r="AF243" s="100"/>
    </row>
    <row r="244" spans="1:32" ht="15.75" customHeight="1">
      <c r="A244" s="97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1"/>
      <c r="AF244" s="100"/>
    </row>
    <row r="245" spans="1:32" ht="15.75" customHeight="1">
      <c r="A245" s="97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1"/>
      <c r="AF245" s="100"/>
    </row>
    <row r="246" spans="1:32" ht="15.75" customHeight="1">
      <c r="A246" s="97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1"/>
      <c r="AF246" s="100"/>
    </row>
    <row r="247" spans="1:32" ht="15.75" customHeight="1">
      <c r="A247" s="97"/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1"/>
      <c r="AF247" s="100"/>
    </row>
    <row r="248" spans="1:32" ht="15.75" customHeight="1">
      <c r="A248" s="97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1"/>
      <c r="AF248" s="100"/>
    </row>
    <row r="249" spans="1:32" ht="15.75" customHeight="1">
      <c r="A249" s="97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1"/>
      <c r="AF249" s="100"/>
    </row>
    <row r="250" spans="1:32" ht="15.75" customHeight="1">
      <c r="A250" s="97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1"/>
      <c r="AF250" s="100"/>
    </row>
    <row r="251" spans="1:32" ht="15.75" customHeight="1">
      <c r="A251" s="97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1"/>
      <c r="AF251" s="100"/>
    </row>
    <row r="252" spans="1:32" ht="15.75" customHeight="1">
      <c r="A252" s="97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1"/>
      <c r="AF252" s="100"/>
    </row>
    <row r="253" spans="1:32" ht="15.75" customHeight="1">
      <c r="A253" s="97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1"/>
      <c r="AF253" s="100"/>
    </row>
    <row r="254" spans="1:32" ht="15.75" customHeight="1">
      <c r="A254" s="97"/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1"/>
      <c r="AF254" s="100"/>
    </row>
    <row r="255" spans="1:32" ht="15.75" customHeight="1">
      <c r="A255" s="97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1"/>
      <c r="AF255" s="100"/>
    </row>
    <row r="256" spans="1:32" ht="15.75" customHeight="1">
      <c r="A256" s="97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1"/>
      <c r="AF256" s="100"/>
    </row>
    <row r="257" spans="1:32" ht="15.75" customHeight="1">
      <c r="A257" s="97"/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1"/>
      <c r="AF257" s="100"/>
    </row>
    <row r="258" spans="1:32" ht="15.75" customHeight="1">
      <c r="A258" s="97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1"/>
      <c r="AF258" s="100"/>
    </row>
    <row r="259" spans="1:32" ht="15.75" customHeight="1">
      <c r="A259" s="97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1"/>
      <c r="AF259" s="100"/>
    </row>
    <row r="260" spans="1:32" ht="15.75" customHeight="1">
      <c r="A260" s="97"/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1"/>
      <c r="AF260" s="100"/>
    </row>
    <row r="261" spans="1:32" ht="15.75" customHeight="1">
      <c r="A261" s="97"/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1"/>
      <c r="AF261" s="100"/>
    </row>
    <row r="262" spans="1:32" ht="15.75" customHeight="1">
      <c r="A262" s="97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1"/>
      <c r="AF262" s="100"/>
    </row>
    <row r="263" spans="1:32" ht="15.75" customHeight="1">
      <c r="A263" s="97"/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1"/>
      <c r="AF263" s="100"/>
    </row>
    <row r="264" spans="1:32" ht="15.75" customHeight="1">
      <c r="A264" s="97"/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1"/>
      <c r="AF264" s="100"/>
    </row>
    <row r="265" spans="1:32" ht="15.75" customHeight="1">
      <c r="A265" s="97"/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1"/>
      <c r="AF265" s="100"/>
    </row>
    <row r="266" spans="1:32" ht="15.75" customHeight="1">
      <c r="A266" s="97"/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1"/>
      <c r="AF266" s="100"/>
    </row>
    <row r="267" spans="1:32" ht="15.75" customHeight="1">
      <c r="A267" s="97"/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1"/>
      <c r="AF267" s="100"/>
    </row>
    <row r="268" spans="1:32" ht="15.75" customHeight="1">
      <c r="A268" s="97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1"/>
      <c r="AF268" s="100"/>
    </row>
    <row r="269" spans="1:32" ht="15.75" customHeight="1">
      <c r="A269" s="97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1"/>
      <c r="AF269" s="100"/>
    </row>
    <row r="270" spans="1:32" ht="15.75" customHeight="1">
      <c r="A270" s="97"/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1"/>
      <c r="AF270" s="100"/>
    </row>
    <row r="271" spans="1:32" ht="15.75" customHeight="1">
      <c r="A271" s="97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1"/>
      <c r="AF271" s="100"/>
    </row>
    <row r="272" spans="1:32" ht="15.75" customHeight="1">
      <c r="A272" s="97"/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1"/>
      <c r="AF272" s="100"/>
    </row>
    <row r="273" spans="1:32" ht="15.75" customHeight="1">
      <c r="A273" s="97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1"/>
      <c r="AF273" s="100"/>
    </row>
    <row r="274" spans="1:32" ht="15.75" customHeight="1">
      <c r="A274" s="97"/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1"/>
      <c r="AF274" s="100"/>
    </row>
    <row r="275" spans="1:32" ht="15.75" customHeight="1">
      <c r="A275" s="97"/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1"/>
      <c r="AF275" s="100"/>
    </row>
    <row r="276" spans="1:32" ht="15.75" customHeight="1">
      <c r="A276" s="97"/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1"/>
      <c r="AF276" s="100"/>
    </row>
    <row r="277" spans="1:32" ht="15.75" customHeight="1">
      <c r="A277" s="97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1"/>
      <c r="AF277" s="100"/>
    </row>
    <row r="278" spans="1:32" ht="15.75" customHeight="1">
      <c r="A278" s="97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1"/>
      <c r="AF278" s="100"/>
    </row>
    <row r="279" spans="1:32" ht="15.75" customHeight="1">
      <c r="A279" s="97"/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1"/>
      <c r="AF279" s="100"/>
    </row>
    <row r="280" spans="1:32" ht="15.75" customHeight="1">
      <c r="A280" s="97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1"/>
      <c r="AF280" s="100"/>
    </row>
    <row r="281" spans="1:32" ht="15.75" customHeight="1">
      <c r="A281" s="97"/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1"/>
      <c r="AF281" s="100"/>
    </row>
    <row r="282" spans="1:32" ht="15.75" customHeight="1">
      <c r="A282" s="97"/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1"/>
      <c r="AF282" s="100"/>
    </row>
    <row r="283" spans="1:32" ht="15.75" customHeight="1">
      <c r="A283" s="97"/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1"/>
      <c r="AF283" s="100"/>
    </row>
    <row r="284" spans="1:32" ht="15.75" customHeight="1">
      <c r="A284" s="97"/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1"/>
      <c r="AF284" s="100"/>
    </row>
    <row r="285" spans="1:32" ht="15.75" customHeight="1">
      <c r="A285" s="97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1"/>
      <c r="AF285" s="100"/>
    </row>
    <row r="286" spans="1:32" ht="15.75" customHeight="1">
      <c r="A286" s="97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1"/>
      <c r="AF286" s="100"/>
    </row>
    <row r="287" spans="1:32" ht="15.75" customHeight="1">
      <c r="A287" s="97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1"/>
      <c r="AF287" s="100"/>
    </row>
    <row r="288" spans="1:32" ht="15.75" customHeight="1">
      <c r="A288" s="97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1"/>
      <c r="AF288" s="100"/>
    </row>
    <row r="289" spans="1:32" ht="15.75" customHeight="1">
      <c r="A289" s="97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1"/>
      <c r="AF289" s="100"/>
    </row>
    <row r="290" spans="1:32" ht="15.75" customHeight="1">
      <c r="A290" s="97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1"/>
      <c r="AF290" s="100"/>
    </row>
    <row r="291" spans="1:32" ht="15.75" customHeight="1">
      <c r="A291" s="97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1"/>
      <c r="AF291" s="100"/>
    </row>
    <row r="292" spans="1:32" ht="15.75" customHeight="1">
      <c r="A292" s="97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1"/>
      <c r="AF292" s="100"/>
    </row>
    <row r="293" spans="1:32" ht="15.75" customHeight="1">
      <c r="A293" s="97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1"/>
      <c r="AF293" s="100"/>
    </row>
    <row r="294" spans="1:32" ht="15.75" customHeight="1">
      <c r="A294" s="97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1"/>
      <c r="AF294" s="100"/>
    </row>
    <row r="295" spans="1:32" ht="12.75" customHeight="1">
      <c r="A295" s="97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1"/>
      <c r="AF295" s="100"/>
    </row>
    <row r="296" spans="1:32" ht="12.75" customHeight="1">
      <c r="A296" s="97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1"/>
      <c r="AF296" s="100"/>
    </row>
    <row r="297" spans="1:32" ht="12.75" customHeight="1">
      <c r="A297" s="97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1"/>
      <c r="AF297" s="100"/>
    </row>
    <row r="298" spans="1:32" ht="12.75" customHeight="1">
      <c r="A298" s="97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1"/>
      <c r="AF298" s="100"/>
    </row>
    <row r="299" spans="1:32" ht="12.75" customHeight="1">
      <c r="A299" s="97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1"/>
      <c r="AF299" s="100"/>
    </row>
    <row r="300" spans="1:32" ht="12.75" customHeight="1">
      <c r="A300" s="97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1"/>
      <c r="AF300" s="100"/>
    </row>
    <row r="301" spans="1:32" ht="12.75" customHeight="1">
      <c r="A301" s="97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1"/>
      <c r="AF301" s="100"/>
    </row>
    <row r="302" spans="1:32" ht="12.75" customHeight="1">
      <c r="A302" s="97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1"/>
      <c r="AF302" s="100"/>
    </row>
    <row r="303" spans="1:32" ht="12.75" customHeight="1">
      <c r="A303" s="97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1"/>
      <c r="AF303" s="100"/>
    </row>
    <row r="304" spans="1:32" ht="12.75" customHeight="1">
      <c r="A304" s="97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1"/>
      <c r="AF304" s="100"/>
    </row>
    <row r="305" spans="1:32" ht="12.75" customHeight="1">
      <c r="A305" s="97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1"/>
      <c r="AF305" s="100"/>
    </row>
    <row r="306" spans="1:32" ht="12.75" customHeight="1">
      <c r="A306" s="97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1"/>
      <c r="AF306" s="100"/>
    </row>
    <row r="307" spans="1:32" ht="12.75" customHeight="1">
      <c r="A307" s="97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1"/>
      <c r="AF307" s="100"/>
    </row>
    <row r="308" spans="1:32" ht="12.75" customHeight="1">
      <c r="A308" s="97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1"/>
      <c r="AF308" s="100"/>
    </row>
    <row r="309" spans="1:32" ht="12.75" customHeight="1">
      <c r="A309" s="97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1"/>
      <c r="AF309" s="100"/>
    </row>
    <row r="310" spans="1:32" ht="12.75" customHeight="1">
      <c r="A310" s="97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1"/>
      <c r="AF310" s="100"/>
    </row>
    <row r="311" spans="1:32" ht="12.75" customHeight="1">
      <c r="A311" s="97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1"/>
      <c r="AF311" s="100"/>
    </row>
    <row r="312" spans="1:32" ht="12.75" customHeight="1">
      <c r="A312" s="97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1"/>
      <c r="AF312" s="100"/>
    </row>
    <row r="313" spans="1:32" ht="12.75" customHeight="1">
      <c r="A313" s="97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1"/>
      <c r="AF313" s="100"/>
    </row>
    <row r="314" spans="1:32" ht="12.75" customHeight="1">
      <c r="A314" s="97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1"/>
      <c r="AF314" s="100"/>
    </row>
    <row r="315" spans="1:32" ht="12.75" customHeight="1">
      <c r="A315" s="97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1"/>
      <c r="AF315" s="100"/>
    </row>
    <row r="316" spans="1:32" ht="12.75" customHeight="1">
      <c r="A316" s="97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1"/>
      <c r="AF316" s="100"/>
    </row>
    <row r="317" spans="1:32" ht="12.75" customHeight="1">
      <c r="A317" s="97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1"/>
      <c r="AF317" s="100"/>
    </row>
    <row r="318" spans="1:32" ht="12.75" customHeight="1">
      <c r="A318" s="97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1"/>
      <c r="AF318" s="100"/>
    </row>
    <row r="319" spans="1:32" ht="12.75" customHeight="1">
      <c r="A319" s="97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1"/>
      <c r="AF319" s="100"/>
    </row>
    <row r="320" spans="1:32" ht="12.75" customHeight="1">
      <c r="A320" s="97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1"/>
      <c r="AF320" s="100"/>
    </row>
    <row r="321" spans="1:32" ht="12.75" customHeight="1">
      <c r="A321" s="97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1"/>
      <c r="AF321" s="100"/>
    </row>
    <row r="322" spans="1:32" ht="12.75" customHeight="1">
      <c r="A322" s="97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1"/>
      <c r="AF322" s="100"/>
    </row>
    <row r="323" spans="1:32" ht="12.75" customHeight="1">
      <c r="A323" s="97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1"/>
      <c r="AF323" s="100"/>
    </row>
    <row r="324" spans="1:32" ht="12.75" customHeight="1">
      <c r="A324" s="97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1"/>
      <c r="AF324" s="100"/>
    </row>
    <row r="325" spans="1:32" ht="12.75" customHeight="1">
      <c r="A325" s="97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1"/>
      <c r="AF325" s="100"/>
    </row>
    <row r="326" spans="1:32" ht="12.75" customHeight="1">
      <c r="A326" s="97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1"/>
      <c r="AF326" s="100"/>
    </row>
    <row r="327" spans="1:32" ht="12.75" customHeight="1">
      <c r="A327" s="97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1"/>
      <c r="AF327" s="100"/>
    </row>
    <row r="328" spans="1:32" ht="12.75" customHeight="1">
      <c r="A328" s="97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1"/>
      <c r="AF328" s="100"/>
    </row>
    <row r="329" spans="1:32" ht="12.75" customHeight="1">
      <c r="A329" s="97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1"/>
      <c r="AF329" s="100"/>
    </row>
    <row r="330" spans="1:32" ht="12.75" customHeight="1">
      <c r="A330" s="97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1"/>
      <c r="AF330" s="100"/>
    </row>
    <row r="331" spans="1:32" ht="12.75" customHeight="1">
      <c r="A331" s="97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1"/>
      <c r="AF331" s="100"/>
    </row>
    <row r="332" spans="1:32" ht="12.75" customHeight="1">
      <c r="A332" s="97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1"/>
      <c r="AF332" s="100"/>
    </row>
    <row r="333" spans="1:32" ht="12.75" customHeight="1">
      <c r="A333" s="97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1"/>
      <c r="AF333" s="100"/>
    </row>
    <row r="334" spans="1:32" ht="12.75" customHeight="1">
      <c r="A334" s="97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1"/>
      <c r="AF334" s="100"/>
    </row>
    <row r="335" spans="1:32" ht="12.75" customHeight="1">
      <c r="A335" s="97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1"/>
      <c r="AF335" s="100"/>
    </row>
    <row r="336" spans="1:32" ht="12.75" customHeight="1">
      <c r="A336" s="97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1"/>
      <c r="AF336" s="100"/>
    </row>
    <row r="337" spans="1:32" ht="12.75" customHeight="1">
      <c r="A337" s="97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1"/>
      <c r="AF337" s="100"/>
    </row>
    <row r="338" spans="1:32" ht="12.75" customHeight="1">
      <c r="A338" s="97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1"/>
      <c r="AF338" s="100"/>
    </row>
    <row r="339" spans="1:32" ht="12.75" customHeight="1">
      <c r="A339" s="97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1"/>
      <c r="AF339" s="100"/>
    </row>
    <row r="340" spans="1:32" ht="12.75" customHeight="1">
      <c r="A340" s="97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1"/>
      <c r="AF340" s="100"/>
    </row>
    <row r="341" spans="1:32" ht="12.75" customHeight="1">
      <c r="A341" s="97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1"/>
      <c r="AF341" s="100"/>
    </row>
    <row r="342" spans="1:32" ht="12.75" customHeight="1">
      <c r="A342" s="97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1"/>
      <c r="AF342" s="100"/>
    </row>
    <row r="343" spans="1:32" ht="12.75" customHeight="1">
      <c r="A343" s="97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1"/>
      <c r="AF343" s="100"/>
    </row>
    <row r="344" spans="1:32" ht="12.75" customHeight="1">
      <c r="A344" s="97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1"/>
      <c r="AF344" s="100"/>
    </row>
    <row r="345" spans="1:32" ht="12.75" customHeight="1">
      <c r="A345" s="97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1"/>
      <c r="AF345" s="100"/>
    </row>
    <row r="346" spans="1:32" ht="12.75" customHeight="1">
      <c r="A346" s="97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1"/>
      <c r="AF346" s="100"/>
    </row>
    <row r="347" spans="1:32" ht="12.75" customHeight="1">
      <c r="A347" s="97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1"/>
      <c r="AF347" s="100"/>
    </row>
    <row r="348" spans="1:32" ht="12.75" customHeight="1">
      <c r="A348" s="97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1"/>
      <c r="AF348" s="100"/>
    </row>
    <row r="349" spans="1:32" ht="12.75" customHeight="1">
      <c r="A349" s="97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1"/>
      <c r="AF349" s="100"/>
    </row>
    <row r="350" spans="1:32" ht="12.75" customHeight="1">
      <c r="A350" s="97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1"/>
      <c r="AF350" s="100"/>
    </row>
    <row r="351" spans="1:32" ht="12.75" customHeight="1">
      <c r="A351" s="97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1"/>
      <c r="AF351" s="100"/>
    </row>
    <row r="352" spans="1:32" ht="12.75" customHeight="1">
      <c r="A352" s="97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1"/>
      <c r="AF352" s="100"/>
    </row>
    <row r="353" spans="1:32" ht="12.75" customHeight="1">
      <c r="A353" s="97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1"/>
      <c r="AF353" s="100"/>
    </row>
    <row r="354" spans="1:32" ht="12.75" customHeight="1">
      <c r="A354" s="97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1"/>
      <c r="AF354" s="100"/>
    </row>
    <row r="355" spans="1:32" ht="12.75" customHeight="1">
      <c r="A355" s="97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1"/>
      <c r="AF355" s="100"/>
    </row>
    <row r="356" spans="1:32" ht="12.75" customHeight="1">
      <c r="A356" s="97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1"/>
      <c r="AF356" s="100"/>
    </row>
    <row r="357" spans="1:32" ht="12.75" customHeight="1">
      <c r="A357" s="97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1"/>
      <c r="AF357" s="100"/>
    </row>
    <row r="358" spans="1:32" ht="12.75" customHeight="1">
      <c r="A358" s="97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1"/>
      <c r="AF358" s="100"/>
    </row>
    <row r="359" spans="1:32" ht="12.75" customHeight="1">
      <c r="A359" s="97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1"/>
      <c r="AF359" s="100"/>
    </row>
    <row r="360" spans="1:32" ht="12.75" customHeight="1">
      <c r="A360" s="97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1"/>
      <c r="AF360" s="100"/>
    </row>
    <row r="361" spans="1:32" ht="12.75" customHeight="1">
      <c r="A361" s="97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1"/>
      <c r="AF361" s="100"/>
    </row>
    <row r="362" spans="1:32" ht="12.75" customHeight="1">
      <c r="A362" s="97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1"/>
      <c r="AF362" s="100"/>
    </row>
    <row r="363" spans="1:32" ht="12.75" customHeight="1">
      <c r="A363" s="97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1"/>
      <c r="AF363" s="100"/>
    </row>
    <row r="364" spans="1:32" ht="12.75" customHeight="1">
      <c r="A364" s="97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1"/>
      <c r="AF364" s="100"/>
    </row>
    <row r="365" spans="1:32" ht="12.75" customHeight="1">
      <c r="A365" s="97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1"/>
      <c r="AF365" s="100"/>
    </row>
    <row r="366" spans="1:32" ht="12.75" customHeight="1">
      <c r="A366" s="97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1"/>
      <c r="AF366" s="100"/>
    </row>
    <row r="367" spans="1:32" ht="12.75" customHeight="1">
      <c r="A367" s="97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1"/>
      <c r="AF367" s="100"/>
    </row>
    <row r="368" spans="1:32" ht="12.75" customHeight="1">
      <c r="A368" s="97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1"/>
      <c r="AF368" s="100"/>
    </row>
    <row r="369" spans="1:32" ht="12.75" customHeight="1">
      <c r="A369" s="97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1"/>
      <c r="AF369" s="100"/>
    </row>
    <row r="370" spans="1:32" ht="12.75" customHeight="1">
      <c r="A370" s="97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1"/>
      <c r="AF370" s="100"/>
    </row>
    <row r="371" spans="1:32" ht="12.75" customHeight="1">
      <c r="A371" s="97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1"/>
      <c r="AF371" s="100"/>
    </row>
    <row r="372" spans="1:32" ht="12.75" customHeight="1">
      <c r="A372" s="97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1"/>
      <c r="AF372" s="100"/>
    </row>
    <row r="373" spans="1:32" ht="12.75" customHeight="1">
      <c r="A373" s="97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1"/>
      <c r="AF373" s="100"/>
    </row>
    <row r="374" spans="1:32" ht="12.75" customHeight="1">
      <c r="A374" s="97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1"/>
      <c r="AF374" s="100"/>
    </row>
    <row r="375" spans="1:32" ht="12.75" customHeight="1">
      <c r="A375" s="97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1"/>
      <c r="AF375" s="100"/>
    </row>
    <row r="376" spans="1:32" ht="12.75" customHeight="1">
      <c r="A376" s="97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1"/>
      <c r="AF376" s="100"/>
    </row>
    <row r="377" spans="1:32" ht="12.75" customHeight="1">
      <c r="A377" s="97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1"/>
      <c r="AF377" s="100"/>
    </row>
    <row r="378" spans="1:32" ht="12.75" customHeight="1">
      <c r="A378" s="97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1"/>
      <c r="AF378" s="100"/>
    </row>
    <row r="379" spans="1:32" ht="12.75" customHeight="1">
      <c r="A379" s="97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1"/>
      <c r="AF379" s="100"/>
    </row>
    <row r="380" spans="1:32" ht="12.75" customHeight="1">
      <c r="A380" s="97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1"/>
      <c r="AF380" s="100"/>
    </row>
    <row r="381" spans="1:32" ht="12.75" customHeight="1">
      <c r="A381" s="97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1"/>
      <c r="AF381" s="100"/>
    </row>
    <row r="382" spans="1:32" ht="12.75" customHeight="1">
      <c r="A382" s="97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1"/>
      <c r="AF382" s="100"/>
    </row>
    <row r="383" spans="1:32" ht="12.75" customHeight="1">
      <c r="A383" s="97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1"/>
      <c r="AF383" s="100"/>
    </row>
    <row r="384" spans="1:32" ht="12.75" customHeight="1">
      <c r="A384" s="97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1"/>
      <c r="AF384" s="100"/>
    </row>
    <row r="385" spans="1:32" ht="12.75" customHeight="1">
      <c r="A385" s="97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1"/>
      <c r="AF385" s="100"/>
    </row>
    <row r="386" spans="1:32" ht="12.75" customHeight="1">
      <c r="A386" s="97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1"/>
      <c r="AF386" s="100"/>
    </row>
    <row r="387" spans="1:32" ht="12.75" customHeight="1">
      <c r="A387" s="97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1"/>
      <c r="AF387" s="100"/>
    </row>
    <row r="388" spans="1:32" ht="12.75" customHeight="1">
      <c r="A388" s="97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1"/>
      <c r="AF388" s="100"/>
    </row>
    <row r="389" spans="1:32" ht="12.75" customHeight="1">
      <c r="A389" s="97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1"/>
      <c r="AF389" s="100"/>
    </row>
    <row r="390" spans="1:32" ht="12.75" customHeight="1">
      <c r="A390" s="97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1"/>
      <c r="AF390" s="100"/>
    </row>
    <row r="391" spans="1:32" ht="12.75" customHeight="1">
      <c r="A391" s="97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1"/>
      <c r="AF391" s="100"/>
    </row>
    <row r="392" spans="1:32" ht="12.75" customHeight="1">
      <c r="A392" s="97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1"/>
      <c r="AF392" s="100"/>
    </row>
    <row r="393" spans="1:32" ht="12.75" customHeight="1">
      <c r="A393" s="97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1"/>
      <c r="AF393" s="100"/>
    </row>
    <row r="394" spans="1:32" ht="12.75" customHeight="1">
      <c r="A394" s="97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1"/>
      <c r="AF394" s="100"/>
    </row>
    <row r="395" spans="1:32" ht="12.75" customHeight="1">
      <c r="A395" s="97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1"/>
      <c r="AF395" s="100"/>
    </row>
    <row r="396" spans="1:32" ht="12.75" customHeight="1">
      <c r="A396" s="97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1"/>
      <c r="AF396" s="100"/>
    </row>
    <row r="397" spans="1:32" ht="12.75" customHeight="1">
      <c r="A397" s="97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1"/>
      <c r="AF397" s="100"/>
    </row>
    <row r="398" spans="1:32" ht="12.75" customHeight="1">
      <c r="A398" s="97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1"/>
      <c r="AF398" s="100"/>
    </row>
    <row r="399" spans="1:32" ht="12.75" customHeight="1">
      <c r="A399" s="97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1"/>
      <c r="AF399" s="100"/>
    </row>
    <row r="400" spans="1:32" ht="12.75" customHeight="1">
      <c r="A400" s="97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1"/>
      <c r="AF400" s="100"/>
    </row>
    <row r="401" spans="1:32" ht="12.75" customHeight="1">
      <c r="A401" s="97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1"/>
      <c r="AF401" s="100"/>
    </row>
    <row r="402" spans="1:32" ht="12.75" customHeight="1">
      <c r="A402" s="97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1"/>
      <c r="AF402" s="100"/>
    </row>
    <row r="403" spans="1:32" ht="12.75" customHeight="1">
      <c r="A403" s="97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1"/>
      <c r="AF403" s="100"/>
    </row>
    <row r="404" spans="1:32" ht="12.75" customHeight="1">
      <c r="A404" s="97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1"/>
      <c r="AF404" s="100"/>
    </row>
    <row r="405" spans="1:32" ht="12.75" customHeight="1">
      <c r="A405" s="97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1"/>
      <c r="AF405" s="100"/>
    </row>
    <row r="406" spans="1:32" ht="12.75" customHeight="1">
      <c r="A406" s="97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1"/>
      <c r="AF406" s="100"/>
    </row>
    <row r="407" spans="1:32" ht="12.75" customHeight="1">
      <c r="A407" s="97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1"/>
      <c r="AF407" s="100"/>
    </row>
    <row r="408" spans="1:32" ht="12.75" customHeight="1">
      <c r="A408" s="97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1"/>
      <c r="AF408" s="100"/>
    </row>
    <row r="409" spans="1:32" ht="12.75" customHeight="1">
      <c r="A409" s="97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1"/>
      <c r="AF409" s="100"/>
    </row>
    <row r="410" spans="1:32" ht="12.75" customHeight="1">
      <c r="A410" s="97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1"/>
      <c r="AF410" s="100"/>
    </row>
    <row r="411" spans="1:32" ht="12.75" customHeight="1">
      <c r="A411" s="97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1"/>
      <c r="AF411" s="100"/>
    </row>
    <row r="412" spans="1:32" ht="12.75" customHeight="1">
      <c r="A412" s="97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1"/>
      <c r="AF412" s="100"/>
    </row>
    <row r="413" spans="1:32" ht="12.75" customHeight="1">
      <c r="A413" s="97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1"/>
      <c r="AF413" s="100"/>
    </row>
    <row r="414" spans="1:32" ht="12.75" customHeight="1">
      <c r="A414" s="97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1"/>
      <c r="AF414" s="100"/>
    </row>
    <row r="415" spans="1:32" ht="12.75" customHeight="1">
      <c r="A415" s="97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1"/>
      <c r="AF415" s="100"/>
    </row>
    <row r="416" spans="1:32" ht="12.75" customHeight="1">
      <c r="A416" s="97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1"/>
      <c r="AF416" s="100"/>
    </row>
    <row r="417" spans="1:32" ht="12.75" customHeight="1">
      <c r="A417" s="97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1"/>
      <c r="AF417" s="100"/>
    </row>
    <row r="418" spans="1:32" ht="12.75" customHeight="1">
      <c r="A418" s="97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1"/>
      <c r="AF418" s="100"/>
    </row>
    <row r="419" spans="1:32" ht="12.75" customHeight="1">
      <c r="A419" s="97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1"/>
      <c r="AF419" s="100"/>
    </row>
    <row r="420" spans="1:32" ht="12.75" customHeight="1">
      <c r="A420" s="97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1"/>
      <c r="AF420" s="100"/>
    </row>
    <row r="421" spans="1:32" ht="12.75" customHeight="1">
      <c r="A421" s="97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1"/>
      <c r="AF421" s="100"/>
    </row>
    <row r="422" spans="1:32" ht="12.75" customHeight="1">
      <c r="A422" s="97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1"/>
      <c r="AF422" s="100"/>
    </row>
    <row r="423" spans="1:32" ht="12.75" customHeight="1">
      <c r="A423" s="97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1"/>
      <c r="AF423" s="100"/>
    </row>
    <row r="424" spans="1:32" ht="12.75" customHeight="1">
      <c r="A424" s="97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1"/>
      <c r="AF424" s="100"/>
    </row>
    <row r="425" spans="1:32" ht="12.75" customHeight="1">
      <c r="A425" s="97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1"/>
      <c r="AF425" s="100"/>
    </row>
    <row r="426" spans="1:32" ht="12.75" customHeight="1">
      <c r="A426" s="97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1"/>
      <c r="AF426" s="100"/>
    </row>
    <row r="427" spans="1:32" ht="12.75" customHeight="1">
      <c r="A427" s="97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1"/>
      <c r="AF427" s="100"/>
    </row>
    <row r="428" spans="1:32" ht="12.75" customHeight="1">
      <c r="A428" s="97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1"/>
      <c r="AF428" s="100"/>
    </row>
    <row r="429" spans="1:32" ht="12.75" customHeight="1">
      <c r="A429" s="97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1"/>
      <c r="AF429" s="100"/>
    </row>
    <row r="430" spans="1:32" ht="12.75" customHeight="1">
      <c r="A430" s="97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1"/>
      <c r="AF430" s="100"/>
    </row>
    <row r="431" spans="1:32" ht="12.75" customHeight="1">
      <c r="A431" s="97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1"/>
      <c r="AF431" s="100"/>
    </row>
    <row r="432" spans="1:32" ht="12.75" customHeight="1">
      <c r="A432" s="97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1"/>
      <c r="AF432" s="100"/>
    </row>
    <row r="433" spans="1:32" ht="12.75" customHeight="1">
      <c r="A433" s="97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1"/>
      <c r="AF433" s="100"/>
    </row>
    <row r="434" spans="1:32" ht="12.75" customHeight="1">
      <c r="A434" s="97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1"/>
      <c r="AF434" s="100"/>
    </row>
    <row r="435" spans="1:32" ht="12.75" customHeight="1">
      <c r="A435" s="97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1"/>
      <c r="AF435" s="100"/>
    </row>
    <row r="436" spans="1:32" ht="12.75" customHeight="1">
      <c r="A436" s="97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1"/>
      <c r="AF436" s="100"/>
    </row>
    <row r="437" spans="1:32" ht="12.75" customHeight="1">
      <c r="A437" s="97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1"/>
      <c r="AF437" s="100"/>
    </row>
    <row r="438" spans="1:32" ht="12.75" customHeight="1">
      <c r="A438" s="97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1"/>
      <c r="AF438" s="100"/>
    </row>
    <row r="439" spans="1:32" ht="12.75" customHeight="1">
      <c r="A439" s="97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1"/>
      <c r="AF439" s="100"/>
    </row>
    <row r="440" spans="1:32" ht="12.75" customHeight="1">
      <c r="A440" s="97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1"/>
      <c r="AF440" s="100"/>
    </row>
    <row r="441" spans="1:32" ht="12.75" customHeight="1">
      <c r="A441" s="97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1"/>
      <c r="AF441" s="100"/>
    </row>
    <row r="442" spans="1:32" ht="12.75" customHeight="1">
      <c r="A442" s="97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1"/>
      <c r="AF442" s="100"/>
    </row>
    <row r="443" spans="1:32" ht="12.75" customHeight="1">
      <c r="A443" s="97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1"/>
      <c r="AF443" s="100"/>
    </row>
    <row r="444" spans="1:32" ht="12.75" customHeight="1">
      <c r="A444" s="97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1"/>
      <c r="AF444" s="100"/>
    </row>
    <row r="445" spans="1:32" ht="12.75" customHeight="1">
      <c r="A445" s="97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1"/>
      <c r="AF445" s="100"/>
    </row>
    <row r="446" spans="1:32" ht="12.75" customHeight="1">
      <c r="A446" s="97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1"/>
      <c r="AF446" s="100"/>
    </row>
    <row r="447" spans="1:32" ht="12.75" customHeight="1">
      <c r="A447" s="97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1"/>
      <c r="AF447" s="100"/>
    </row>
    <row r="448" spans="1:32" ht="12.75" customHeight="1">
      <c r="A448" s="97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1"/>
      <c r="AF448" s="100"/>
    </row>
    <row r="449" spans="1:32" ht="12.75" customHeight="1">
      <c r="A449" s="97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1"/>
      <c r="AF449" s="100"/>
    </row>
    <row r="450" spans="1:32" ht="12.75" customHeight="1">
      <c r="A450" s="97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1"/>
      <c r="AF450" s="100"/>
    </row>
    <row r="451" spans="1:32" ht="12.75" customHeight="1">
      <c r="A451" s="97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1"/>
      <c r="AF451" s="100"/>
    </row>
    <row r="452" spans="1:32" ht="12.75" customHeight="1">
      <c r="A452" s="97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1"/>
      <c r="AF452" s="100"/>
    </row>
    <row r="453" spans="1:32" ht="12.75" customHeight="1">
      <c r="A453" s="97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1"/>
      <c r="AF453" s="100"/>
    </row>
    <row r="454" spans="1:32" ht="12.75" customHeight="1">
      <c r="A454" s="97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1"/>
      <c r="AF454" s="100"/>
    </row>
    <row r="455" spans="1:32" ht="12.75" customHeight="1">
      <c r="A455" s="97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1"/>
      <c r="AF455" s="100"/>
    </row>
    <row r="456" spans="1:32" ht="12.75" customHeight="1">
      <c r="A456" s="97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1"/>
      <c r="AF456" s="100"/>
    </row>
    <row r="457" spans="1:32" ht="12.75" customHeight="1">
      <c r="A457" s="97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1"/>
      <c r="AF457" s="100"/>
    </row>
    <row r="458" spans="1:32" ht="12.75" customHeight="1">
      <c r="A458" s="97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1"/>
      <c r="AF458" s="100"/>
    </row>
    <row r="459" spans="1:32" ht="12.75" customHeight="1">
      <c r="A459" s="97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1"/>
      <c r="AF459" s="100"/>
    </row>
    <row r="460" spans="1:32" ht="12.75" customHeight="1">
      <c r="A460" s="97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1"/>
      <c r="AF460" s="100"/>
    </row>
    <row r="461" spans="1:32" ht="12.75" customHeight="1">
      <c r="A461" s="97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1"/>
      <c r="AF461" s="100"/>
    </row>
    <row r="462" spans="1:32" ht="12.75" customHeight="1">
      <c r="A462" s="97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1"/>
      <c r="AF462" s="100"/>
    </row>
    <row r="463" spans="1:32" ht="12.75" customHeight="1">
      <c r="A463" s="97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1"/>
      <c r="AF463" s="100"/>
    </row>
    <row r="464" spans="1:32" ht="12.75" customHeight="1">
      <c r="A464" s="97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1"/>
      <c r="AF464" s="100"/>
    </row>
    <row r="465" spans="1:32" ht="12.75" customHeight="1">
      <c r="A465" s="97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1"/>
      <c r="AF465" s="100"/>
    </row>
    <row r="466" spans="1:32" ht="12.75" customHeight="1">
      <c r="A466" s="97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1"/>
      <c r="AF466" s="100"/>
    </row>
    <row r="467" spans="1:32" ht="12.75" customHeight="1">
      <c r="A467" s="97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1"/>
      <c r="AF467" s="100"/>
    </row>
    <row r="468" spans="1:32" ht="12.75" customHeight="1">
      <c r="A468" s="97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1"/>
      <c r="AF468" s="100"/>
    </row>
    <row r="469" spans="1:32" ht="12.75" customHeight="1">
      <c r="A469" s="97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1"/>
      <c r="AF469" s="100"/>
    </row>
    <row r="470" spans="1:32" ht="12.75" customHeight="1">
      <c r="A470" s="97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1"/>
      <c r="AF470" s="100"/>
    </row>
    <row r="471" spans="1:32" ht="12.75" customHeight="1">
      <c r="A471" s="97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1"/>
      <c r="AF471" s="100"/>
    </row>
    <row r="472" spans="1:32" ht="12.75" customHeight="1">
      <c r="A472" s="97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1"/>
      <c r="AF472" s="100"/>
    </row>
    <row r="473" spans="1:32" ht="12.75" customHeight="1">
      <c r="A473" s="97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1"/>
      <c r="AF473" s="100"/>
    </row>
    <row r="474" spans="1:32" ht="12.75" customHeight="1">
      <c r="A474" s="97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1"/>
      <c r="AF474" s="100"/>
    </row>
    <row r="475" spans="1:32" ht="12.75" customHeight="1">
      <c r="A475" s="97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1"/>
      <c r="AF475" s="100"/>
    </row>
    <row r="476" spans="1:32" ht="12.75" customHeight="1">
      <c r="A476" s="97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1"/>
      <c r="AF476" s="100"/>
    </row>
    <row r="477" spans="1:32" ht="12.75" customHeight="1">
      <c r="A477" s="97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1"/>
      <c r="AF477" s="100"/>
    </row>
    <row r="478" spans="1:32" ht="12.75" customHeight="1">
      <c r="A478" s="97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1"/>
      <c r="AF478" s="100"/>
    </row>
    <row r="479" spans="1:32" ht="12.75" customHeight="1">
      <c r="A479" s="97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1"/>
      <c r="AF479" s="100"/>
    </row>
    <row r="480" spans="1:32" ht="12.75" customHeight="1">
      <c r="A480" s="97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1"/>
      <c r="AF480" s="100"/>
    </row>
    <row r="481" spans="1:32" ht="12.75" customHeight="1">
      <c r="A481" s="97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1"/>
      <c r="AF481" s="100"/>
    </row>
    <row r="482" spans="1:32" ht="12.75" customHeight="1">
      <c r="A482" s="97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1"/>
      <c r="AF482" s="100"/>
    </row>
    <row r="483" spans="1:32" ht="12.75" customHeight="1">
      <c r="A483" s="97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1"/>
      <c r="AF483" s="100"/>
    </row>
    <row r="484" spans="1:32" ht="12.75" customHeight="1">
      <c r="A484" s="97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1"/>
      <c r="AF484" s="100"/>
    </row>
    <row r="485" spans="1:32" ht="12.75" customHeight="1">
      <c r="A485" s="97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1"/>
      <c r="AF485" s="100"/>
    </row>
    <row r="486" spans="1:32" ht="12.75" customHeight="1">
      <c r="A486" s="97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1"/>
      <c r="AF486" s="100"/>
    </row>
    <row r="487" spans="1:32" ht="12.75" customHeight="1">
      <c r="A487" s="97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1"/>
      <c r="AF487" s="100"/>
    </row>
    <row r="488" spans="1:32" ht="12.75" customHeight="1">
      <c r="A488" s="97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1"/>
      <c r="AF488" s="100"/>
    </row>
    <row r="489" spans="1:32" ht="12.75" customHeight="1">
      <c r="A489" s="97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1"/>
      <c r="AF489" s="100"/>
    </row>
    <row r="490" spans="1:32" ht="12.75" customHeight="1">
      <c r="A490" s="97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1"/>
      <c r="AF490" s="100"/>
    </row>
    <row r="491" spans="1:32" ht="12.75" customHeight="1">
      <c r="A491" s="97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1"/>
      <c r="AF491" s="100"/>
    </row>
    <row r="492" spans="1:32" ht="12.75" customHeight="1">
      <c r="A492" s="97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1"/>
      <c r="AF492" s="100"/>
    </row>
    <row r="493" spans="1:32" ht="12.75" customHeight="1">
      <c r="A493" s="97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1"/>
      <c r="AF493" s="100"/>
    </row>
    <row r="494" spans="1:32" ht="12.75" customHeight="1">
      <c r="A494" s="97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1"/>
      <c r="AF494" s="100"/>
    </row>
    <row r="495" spans="1:32" ht="12.75" customHeight="1">
      <c r="A495" s="97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1"/>
      <c r="AF495" s="100"/>
    </row>
    <row r="496" spans="1:32" ht="12.75" customHeight="1">
      <c r="A496" s="97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1"/>
      <c r="AF496" s="100"/>
    </row>
    <row r="497" spans="1:32" ht="12.75" customHeight="1">
      <c r="A497" s="97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1"/>
      <c r="AF497" s="100"/>
    </row>
    <row r="498" spans="1:32" ht="12.75" customHeight="1">
      <c r="A498" s="97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1"/>
      <c r="AF498" s="100"/>
    </row>
    <row r="499" spans="1:32" ht="12.75" customHeight="1">
      <c r="A499" s="97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1"/>
      <c r="AF499" s="100"/>
    </row>
    <row r="500" spans="1:32" ht="12.75" customHeight="1">
      <c r="A500" s="97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1"/>
      <c r="AF500" s="100"/>
    </row>
    <row r="501" spans="1:32" ht="12.75" customHeight="1">
      <c r="A501" s="97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1"/>
      <c r="AF501" s="100"/>
    </row>
    <row r="502" spans="1:32" ht="12.75" customHeight="1">
      <c r="A502" s="97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1"/>
      <c r="AF502" s="100"/>
    </row>
    <row r="503" spans="1:32" ht="12.75" customHeight="1">
      <c r="A503" s="97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1"/>
      <c r="AF503" s="100"/>
    </row>
    <row r="504" spans="1:32" ht="12.75" customHeight="1">
      <c r="A504" s="97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1"/>
      <c r="AF504" s="100"/>
    </row>
    <row r="505" spans="1:32" ht="12.75" customHeight="1">
      <c r="A505" s="97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1"/>
      <c r="AF505" s="100"/>
    </row>
    <row r="506" spans="1:32" ht="12.75" customHeight="1">
      <c r="A506" s="97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1"/>
      <c r="AF506" s="100"/>
    </row>
    <row r="507" spans="1:32" ht="12.75" customHeight="1">
      <c r="A507" s="97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1"/>
      <c r="AF507" s="100"/>
    </row>
    <row r="508" spans="1:32" ht="12.75" customHeight="1">
      <c r="A508" s="97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1"/>
      <c r="AF508" s="100"/>
    </row>
    <row r="509" spans="1:32" ht="12.75" customHeight="1">
      <c r="A509" s="97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1"/>
      <c r="AF509" s="100"/>
    </row>
    <row r="510" spans="1:32" ht="12.75" customHeight="1">
      <c r="A510" s="97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1"/>
      <c r="AF510" s="100"/>
    </row>
    <row r="511" spans="1:32" ht="12.75" customHeight="1">
      <c r="A511" s="97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1"/>
      <c r="AF511" s="100"/>
    </row>
    <row r="512" spans="1:32" ht="12.75" customHeight="1">
      <c r="A512" s="97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1"/>
      <c r="AF512" s="100"/>
    </row>
    <row r="513" spans="1:32" ht="12.75" customHeight="1">
      <c r="A513" s="97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1"/>
      <c r="AF513" s="100"/>
    </row>
    <row r="514" spans="1:32" ht="12.75" customHeight="1">
      <c r="A514" s="97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1"/>
      <c r="AF514" s="100"/>
    </row>
    <row r="515" spans="1:32" ht="12.75" customHeight="1">
      <c r="A515" s="97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1"/>
      <c r="AF515" s="100"/>
    </row>
    <row r="516" spans="1:32" ht="12.75" customHeight="1">
      <c r="A516" s="97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1"/>
      <c r="AF516" s="100"/>
    </row>
    <row r="517" spans="1:32" ht="12.75" customHeight="1">
      <c r="A517" s="97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1"/>
      <c r="AF517" s="100"/>
    </row>
    <row r="518" spans="1:32" ht="12.75" customHeight="1">
      <c r="A518" s="97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1"/>
      <c r="AF518" s="100"/>
    </row>
    <row r="519" spans="1:32" ht="12.75" customHeight="1">
      <c r="A519" s="97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1"/>
      <c r="AF519" s="100"/>
    </row>
    <row r="520" spans="1:32" ht="12.75" customHeight="1">
      <c r="A520" s="97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1"/>
      <c r="AF520" s="100"/>
    </row>
    <row r="521" spans="1:32" ht="12.75" customHeight="1">
      <c r="A521" s="97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1"/>
      <c r="AF521" s="100"/>
    </row>
    <row r="522" spans="1:32" ht="12.75" customHeight="1">
      <c r="A522" s="97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1"/>
      <c r="AF522" s="100"/>
    </row>
    <row r="523" spans="1:32" ht="12.75" customHeight="1">
      <c r="A523" s="97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1"/>
      <c r="AF523" s="100"/>
    </row>
    <row r="524" spans="1:32" ht="12.75" customHeight="1">
      <c r="A524" s="97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1"/>
      <c r="AF524" s="100"/>
    </row>
    <row r="525" spans="1:32" ht="12.75" customHeight="1">
      <c r="A525" s="97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1"/>
      <c r="AF525" s="100"/>
    </row>
    <row r="526" spans="1:32" ht="12.75" customHeight="1">
      <c r="A526" s="97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1"/>
      <c r="AF526" s="100"/>
    </row>
    <row r="527" spans="1:32" ht="12.75" customHeight="1">
      <c r="A527" s="97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1"/>
      <c r="AF527" s="100"/>
    </row>
    <row r="528" spans="1:32" ht="12.75" customHeight="1">
      <c r="A528" s="97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1"/>
      <c r="AF528" s="100"/>
    </row>
    <row r="529" spans="1:32" ht="12.75" customHeight="1">
      <c r="A529" s="97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1"/>
      <c r="AF529" s="100"/>
    </row>
    <row r="530" spans="1:32" ht="12.75" customHeight="1">
      <c r="A530" s="97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1"/>
      <c r="AF530" s="100"/>
    </row>
    <row r="531" spans="1:32" ht="12.75" customHeight="1">
      <c r="A531" s="97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1"/>
      <c r="AF531" s="100"/>
    </row>
    <row r="532" spans="1:32" ht="12.75" customHeight="1">
      <c r="A532" s="97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1"/>
      <c r="AF532" s="100"/>
    </row>
    <row r="533" spans="1:32" ht="12.75" customHeight="1">
      <c r="A533" s="97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1"/>
      <c r="AF533" s="100"/>
    </row>
    <row r="534" spans="1:32" ht="12.75" customHeight="1">
      <c r="A534" s="97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1"/>
      <c r="AF534" s="100"/>
    </row>
    <row r="535" spans="1:32" ht="12.75" customHeight="1">
      <c r="A535" s="97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1"/>
      <c r="AF535" s="100"/>
    </row>
    <row r="536" spans="1:32" ht="12.75" customHeight="1">
      <c r="A536" s="97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1"/>
      <c r="AF536" s="100"/>
    </row>
    <row r="537" spans="1:32" ht="12.75" customHeight="1">
      <c r="A537" s="97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1"/>
      <c r="AF537" s="100"/>
    </row>
    <row r="538" spans="1:32" ht="12.75" customHeight="1">
      <c r="A538" s="97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1"/>
      <c r="AF538" s="100"/>
    </row>
    <row r="539" spans="1:32" ht="12.75" customHeight="1">
      <c r="A539" s="97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1"/>
      <c r="AF539" s="100"/>
    </row>
    <row r="540" spans="1:32" ht="12.75" customHeight="1">
      <c r="A540" s="97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1"/>
      <c r="AF540" s="100"/>
    </row>
    <row r="541" spans="1:32" ht="12.75" customHeight="1">
      <c r="A541" s="97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1"/>
      <c r="AF541" s="100"/>
    </row>
    <row r="542" spans="1:32" ht="12.75" customHeight="1">
      <c r="A542" s="97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1"/>
      <c r="AF542" s="100"/>
    </row>
    <row r="543" spans="1:32" ht="12.75" customHeight="1">
      <c r="A543" s="97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1"/>
      <c r="AF543" s="100"/>
    </row>
    <row r="544" spans="1:32" ht="12.75" customHeight="1">
      <c r="A544" s="97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1"/>
      <c r="AF544" s="100"/>
    </row>
    <row r="545" spans="1:32" ht="12.75" customHeight="1">
      <c r="A545" s="97"/>
      <c r="B545" s="100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1"/>
      <c r="AF545" s="100"/>
    </row>
    <row r="546" spans="1:32" ht="12.75" customHeight="1">
      <c r="A546" s="97"/>
      <c r="B546" s="100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1"/>
      <c r="AF546" s="100"/>
    </row>
    <row r="547" spans="1:32" ht="12.75" customHeight="1">
      <c r="A547" s="97"/>
      <c r="B547" s="100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1"/>
      <c r="AF547" s="100"/>
    </row>
    <row r="548" spans="1:32" ht="12.75" customHeight="1">
      <c r="A548" s="97"/>
      <c r="B548" s="100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1"/>
      <c r="AF548" s="100"/>
    </row>
    <row r="549" spans="1:32" ht="12.75" customHeight="1">
      <c r="A549" s="97"/>
      <c r="B549" s="100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1"/>
      <c r="AF549" s="100"/>
    </row>
    <row r="550" spans="1:32" ht="12.75" customHeight="1">
      <c r="A550" s="97"/>
      <c r="B550" s="100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1"/>
      <c r="AF550" s="100"/>
    </row>
    <row r="551" spans="1:32" ht="12.75" customHeight="1">
      <c r="A551" s="97"/>
      <c r="B551" s="100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1"/>
      <c r="AF551" s="100"/>
    </row>
    <row r="552" spans="1:32" ht="12.75" customHeight="1">
      <c r="A552" s="97"/>
      <c r="B552" s="100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1"/>
      <c r="AF552" s="100"/>
    </row>
    <row r="553" spans="1:32" ht="12.75" customHeight="1">
      <c r="A553" s="97"/>
      <c r="B553" s="100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1"/>
      <c r="AF553" s="100"/>
    </row>
    <row r="554" spans="1:32" ht="12.75" customHeight="1">
      <c r="A554" s="97"/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1"/>
      <c r="AF554" s="100"/>
    </row>
    <row r="555" spans="1:32" ht="12.75" customHeight="1">
      <c r="A555" s="97"/>
      <c r="B555" s="100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1"/>
      <c r="AF555" s="100"/>
    </row>
    <row r="556" spans="1:32" ht="12.75" customHeight="1">
      <c r="A556" s="97"/>
      <c r="B556" s="100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1"/>
      <c r="AF556" s="100"/>
    </row>
    <row r="557" spans="1:32" ht="12.75" customHeight="1">
      <c r="A557" s="97"/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1"/>
      <c r="AF557" s="100"/>
    </row>
    <row r="558" spans="1:32" ht="12.75" customHeight="1">
      <c r="A558" s="97"/>
      <c r="B558" s="100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1"/>
      <c r="AF558" s="100"/>
    </row>
    <row r="559" spans="1:32" ht="12.75" customHeight="1">
      <c r="A559" s="97"/>
      <c r="B559" s="100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1"/>
      <c r="AF559" s="100"/>
    </row>
    <row r="560" spans="1:32" ht="12.75" customHeight="1">
      <c r="A560" s="97"/>
      <c r="B560" s="100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1"/>
      <c r="AF560" s="100"/>
    </row>
    <row r="561" spans="1:32" ht="12.75" customHeight="1">
      <c r="A561" s="97"/>
      <c r="B561" s="100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1"/>
      <c r="AF561" s="100"/>
    </row>
    <row r="562" spans="1:32" ht="12.75" customHeight="1">
      <c r="A562" s="97"/>
      <c r="B562" s="100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1"/>
      <c r="AF562" s="100"/>
    </row>
    <row r="563" spans="1:32" ht="12.75" customHeight="1">
      <c r="A563" s="97"/>
      <c r="B563" s="100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1"/>
      <c r="AF563" s="100"/>
    </row>
    <row r="564" spans="1:32" ht="12.75" customHeight="1">
      <c r="A564" s="97"/>
      <c r="B564" s="100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1"/>
      <c r="AF564" s="100"/>
    </row>
    <row r="565" spans="1:32" ht="12.75" customHeight="1">
      <c r="A565" s="97"/>
      <c r="B565" s="100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1"/>
      <c r="AF565" s="100"/>
    </row>
    <row r="566" spans="1:32" ht="12.75" customHeight="1">
      <c r="A566" s="97"/>
      <c r="B566" s="100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1"/>
      <c r="AF566" s="100"/>
    </row>
    <row r="567" spans="1:32" ht="12.75" customHeight="1">
      <c r="A567" s="97"/>
      <c r="B567" s="100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1"/>
      <c r="AF567" s="100"/>
    </row>
    <row r="568" spans="1:32" ht="12.75" customHeight="1">
      <c r="A568" s="97"/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1"/>
      <c r="AF568" s="100"/>
    </row>
    <row r="569" spans="1:32" ht="12.75" customHeight="1">
      <c r="A569" s="97"/>
      <c r="B569" s="100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1"/>
      <c r="AF569" s="100"/>
    </row>
    <row r="570" spans="1:32" ht="12.75" customHeight="1">
      <c r="A570" s="97"/>
      <c r="B570" s="100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1"/>
      <c r="AF570" s="100"/>
    </row>
    <row r="571" spans="1:32" ht="12.75" customHeight="1">
      <c r="A571" s="97"/>
      <c r="B571" s="100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1"/>
      <c r="AF571" s="100"/>
    </row>
    <row r="572" spans="1:32" ht="12.75" customHeight="1">
      <c r="A572" s="97"/>
      <c r="B572" s="100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1"/>
      <c r="AF572" s="100"/>
    </row>
    <row r="573" spans="1:32" ht="12.75" customHeight="1">
      <c r="A573" s="97"/>
      <c r="B573" s="100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1"/>
      <c r="AF573" s="100"/>
    </row>
    <row r="574" spans="1:32" ht="12.75" customHeight="1">
      <c r="A574" s="97"/>
      <c r="B574" s="100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1"/>
      <c r="AF574" s="100"/>
    </row>
    <row r="575" spans="1:32" ht="12.75" customHeight="1">
      <c r="A575" s="97"/>
      <c r="B575" s="100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1"/>
      <c r="AF575" s="100"/>
    </row>
    <row r="576" spans="1:32" ht="12.75" customHeight="1">
      <c r="A576" s="97"/>
      <c r="B576" s="100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1"/>
      <c r="AF576" s="100"/>
    </row>
    <row r="577" spans="1:32" ht="12.75" customHeight="1">
      <c r="A577" s="97"/>
      <c r="B577" s="100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1"/>
      <c r="AF577" s="100"/>
    </row>
    <row r="578" spans="1:32" ht="12.75" customHeight="1">
      <c r="A578" s="97"/>
      <c r="B578" s="100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1"/>
      <c r="AF578" s="100"/>
    </row>
    <row r="579" spans="1:32" ht="12.75" customHeight="1">
      <c r="A579" s="97"/>
      <c r="B579" s="100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1"/>
      <c r="AF579" s="100"/>
    </row>
    <row r="580" spans="1:32" ht="12.75" customHeight="1">
      <c r="A580" s="97"/>
      <c r="B580" s="100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1"/>
      <c r="AF580" s="100"/>
    </row>
    <row r="581" spans="1:32" ht="12.75" customHeight="1">
      <c r="A581" s="97"/>
      <c r="B581" s="100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1"/>
      <c r="AF581" s="100"/>
    </row>
    <row r="582" spans="1:32" ht="12.75" customHeight="1">
      <c r="A582" s="97"/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1"/>
      <c r="AF582" s="100"/>
    </row>
    <row r="583" spans="1:32" ht="12.75" customHeight="1">
      <c r="A583" s="97"/>
      <c r="B583" s="100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1"/>
      <c r="AF583" s="100"/>
    </row>
    <row r="584" spans="1:32" ht="12.75" customHeight="1">
      <c r="A584" s="97"/>
      <c r="B584" s="100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1"/>
      <c r="AF584" s="100"/>
    </row>
    <row r="585" spans="1:32" ht="12.75" customHeight="1">
      <c r="A585" s="97"/>
      <c r="B585" s="100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1"/>
      <c r="AF585" s="100"/>
    </row>
    <row r="586" spans="1:32" ht="12.75" customHeight="1">
      <c r="A586" s="97"/>
      <c r="B586" s="100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1"/>
      <c r="AF586" s="100"/>
    </row>
    <row r="587" spans="1:32" ht="12.75" customHeight="1">
      <c r="A587" s="97"/>
      <c r="B587" s="100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1"/>
      <c r="AF587" s="100"/>
    </row>
    <row r="588" spans="1:32" ht="12.75" customHeight="1">
      <c r="A588" s="97"/>
      <c r="B588" s="100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1"/>
      <c r="AF588" s="100"/>
    </row>
    <row r="589" spans="1:32" ht="12.75" customHeight="1">
      <c r="A589" s="97"/>
      <c r="B589" s="100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1"/>
      <c r="AF589" s="100"/>
    </row>
    <row r="590" spans="1:32" ht="12.75" customHeight="1">
      <c r="A590" s="97"/>
      <c r="B590" s="100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1"/>
      <c r="AF590" s="100"/>
    </row>
    <row r="591" spans="1:32" ht="12.75" customHeight="1">
      <c r="A591" s="97"/>
      <c r="B591" s="100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1"/>
      <c r="AF591" s="100"/>
    </row>
    <row r="592" spans="1:32" ht="12.75" customHeight="1">
      <c r="A592" s="97"/>
      <c r="B592" s="100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1"/>
      <c r="AF592" s="100"/>
    </row>
    <row r="593" spans="1:32" ht="12.75" customHeight="1">
      <c r="A593" s="97"/>
      <c r="B593" s="100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1"/>
      <c r="AF593" s="100"/>
    </row>
    <row r="594" spans="1:32" ht="12.75" customHeight="1">
      <c r="A594" s="97"/>
      <c r="B594" s="100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1"/>
      <c r="AF594" s="100"/>
    </row>
    <row r="595" spans="1:32" ht="12.75" customHeight="1">
      <c r="A595" s="97"/>
      <c r="B595" s="100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1"/>
      <c r="AF595" s="100"/>
    </row>
    <row r="596" spans="1:32" ht="12.75" customHeight="1">
      <c r="A596" s="97"/>
      <c r="B596" s="100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1"/>
      <c r="AF596" s="100"/>
    </row>
    <row r="597" spans="1:32" ht="12.75" customHeight="1">
      <c r="A597" s="97"/>
      <c r="B597" s="100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1"/>
      <c r="AF597" s="100"/>
    </row>
    <row r="598" spans="1:32" ht="12.75" customHeight="1">
      <c r="A598" s="97"/>
      <c r="B598" s="100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1"/>
      <c r="AF598" s="100"/>
    </row>
    <row r="599" spans="1:32" ht="12.75" customHeight="1">
      <c r="A599" s="97"/>
      <c r="B599" s="100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1"/>
      <c r="AF599" s="100"/>
    </row>
    <row r="600" spans="1:32" ht="12.75" customHeight="1">
      <c r="A600" s="97"/>
      <c r="B600" s="100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1"/>
      <c r="AF600" s="100"/>
    </row>
    <row r="601" spans="1:32" ht="12.75" customHeight="1">
      <c r="A601" s="97"/>
      <c r="B601" s="100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1"/>
      <c r="AF601" s="100"/>
    </row>
    <row r="602" spans="1:32" ht="12.75" customHeight="1">
      <c r="A602" s="97"/>
      <c r="B602" s="100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1"/>
      <c r="AF602" s="100"/>
    </row>
    <row r="603" spans="1:32" ht="12.75" customHeight="1">
      <c r="A603" s="97"/>
      <c r="B603" s="100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1"/>
      <c r="AF603" s="100"/>
    </row>
    <row r="604" spans="1:32" ht="12.75" customHeight="1">
      <c r="A604" s="97"/>
      <c r="B604" s="100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1"/>
      <c r="AF604" s="100"/>
    </row>
    <row r="605" spans="1:32" ht="12.75" customHeight="1">
      <c r="A605" s="97"/>
      <c r="B605" s="100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1"/>
      <c r="AF605" s="100"/>
    </row>
    <row r="606" spans="1:32" ht="12.75" customHeight="1">
      <c r="A606" s="97"/>
      <c r="B606" s="100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1"/>
      <c r="AF606" s="100"/>
    </row>
    <row r="607" spans="1:32" ht="12.75" customHeight="1">
      <c r="A607" s="97"/>
      <c r="B607" s="100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1"/>
      <c r="AF607" s="100"/>
    </row>
    <row r="608" spans="1:32" ht="12.75" customHeight="1">
      <c r="A608" s="97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1"/>
      <c r="AF608" s="100"/>
    </row>
    <row r="609" spans="1:32" ht="12.75" customHeight="1">
      <c r="A609" s="97"/>
      <c r="B609" s="100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1"/>
      <c r="AF609" s="100"/>
    </row>
    <row r="610" spans="1:32" ht="12.75" customHeight="1">
      <c r="A610" s="97"/>
      <c r="B610" s="100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1"/>
      <c r="AF610" s="100"/>
    </row>
    <row r="611" spans="1:32" ht="12.75" customHeight="1">
      <c r="A611" s="97"/>
      <c r="B611" s="100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1"/>
      <c r="AF611" s="100"/>
    </row>
    <row r="612" spans="1:32" ht="12.75" customHeight="1">
      <c r="A612" s="97"/>
      <c r="B612" s="100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1"/>
      <c r="AF612" s="100"/>
    </row>
    <row r="613" spans="1:32" ht="12.75" customHeight="1">
      <c r="A613" s="97"/>
      <c r="B613" s="100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1"/>
      <c r="AF613" s="100"/>
    </row>
    <row r="614" spans="1:32" ht="12.75" customHeight="1">
      <c r="A614" s="97"/>
      <c r="B614" s="100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1"/>
      <c r="AF614" s="100"/>
    </row>
    <row r="615" spans="1:32" ht="12.75" customHeight="1">
      <c r="A615" s="97"/>
      <c r="B615" s="100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1"/>
      <c r="AF615" s="100"/>
    </row>
    <row r="616" spans="1:32" ht="12.75" customHeight="1">
      <c r="A616" s="97"/>
      <c r="B616" s="100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1"/>
      <c r="AF616" s="100"/>
    </row>
    <row r="617" spans="1:32" ht="12.75" customHeight="1">
      <c r="A617" s="97"/>
      <c r="B617" s="100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1"/>
      <c r="AF617" s="100"/>
    </row>
    <row r="618" spans="1:32" ht="12.75" customHeight="1">
      <c r="A618" s="97"/>
      <c r="B618" s="100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1"/>
      <c r="AF618" s="100"/>
    </row>
    <row r="619" spans="1:32" ht="12.75" customHeight="1">
      <c r="A619" s="97"/>
      <c r="B619" s="100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1"/>
      <c r="AF619" s="100"/>
    </row>
    <row r="620" spans="1:32" ht="12.75" customHeight="1">
      <c r="A620" s="97"/>
      <c r="B620" s="100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1"/>
      <c r="AF620" s="100"/>
    </row>
    <row r="621" spans="1:32" ht="12.75" customHeight="1">
      <c r="A621" s="97"/>
      <c r="B621" s="100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1"/>
      <c r="AF621" s="100"/>
    </row>
    <row r="622" spans="1:32" ht="12.75" customHeight="1">
      <c r="A622" s="97"/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1"/>
      <c r="AF622" s="100"/>
    </row>
    <row r="623" spans="1:32" ht="12.75" customHeight="1">
      <c r="A623" s="97"/>
      <c r="B623" s="100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1"/>
      <c r="AF623" s="100"/>
    </row>
    <row r="624" spans="1:32" ht="12.75" customHeight="1">
      <c r="A624" s="97"/>
      <c r="B624" s="100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1"/>
      <c r="AF624" s="100"/>
    </row>
    <row r="625" spans="1:32" ht="12.75" customHeight="1">
      <c r="A625" s="97"/>
      <c r="B625" s="100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1"/>
      <c r="AF625" s="100"/>
    </row>
    <row r="626" spans="1:32" ht="12.75" customHeight="1">
      <c r="A626" s="97"/>
      <c r="B626" s="100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1"/>
      <c r="AF626" s="100"/>
    </row>
    <row r="627" spans="1:32" ht="12.75" customHeight="1">
      <c r="A627" s="97"/>
      <c r="B627" s="100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1"/>
      <c r="AF627" s="100"/>
    </row>
    <row r="628" spans="1:32" ht="12.75" customHeight="1">
      <c r="A628" s="97"/>
      <c r="B628" s="100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1"/>
      <c r="AF628" s="100"/>
    </row>
    <row r="629" spans="1:32" ht="12.75" customHeight="1">
      <c r="A629" s="97"/>
      <c r="B629" s="100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1"/>
      <c r="AF629" s="100"/>
    </row>
    <row r="630" spans="1:32" ht="12.75" customHeight="1">
      <c r="A630" s="97"/>
      <c r="B630" s="100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1"/>
      <c r="AF630" s="100"/>
    </row>
    <row r="631" spans="1:32" ht="12.75" customHeight="1">
      <c r="A631" s="97"/>
      <c r="B631" s="100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1"/>
      <c r="AF631" s="100"/>
    </row>
    <row r="632" spans="1:32" ht="12.75" customHeight="1">
      <c r="A632" s="97"/>
      <c r="B632" s="100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1"/>
      <c r="AF632" s="100"/>
    </row>
    <row r="633" spans="1:32" ht="12.75" customHeight="1">
      <c r="A633" s="97"/>
      <c r="B633" s="100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1"/>
      <c r="AF633" s="100"/>
    </row>
    <row r="634" spans="1:32" ht="12.75" customHeight="1">
      <c r="A634" s="97"/>
      <c r="B634" s="100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1"/>
      <c r="AF634" s="100"/>
    </row>
    <row r="635" spans="1:32" ht="12.75" customHeight="1">
      <c r="A635" s="97"/>
      <c r="B635" s="100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1"/>
      <c r="AF635" s="100"/>
    </row>
    <row r="636" spans="1:32" ht="12.75" customHeight="1">
      <c r="A636" s="97"/>
      <c r="B636" s="100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1"/>
      <c r="AF636" s="100"/>
    </row>
    <row r="637" spans="1:32" ht="12.75" customHeight="1">
      <c r="A637" s="97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1"/>
      <c r="AF637" s="100"/>
    </row>
    <row r="638" spans="1:32" ht="12.75" customHeight="1">
      <c r="A638" s="97"/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1"/>
      <c r="AF638" s="100"/>
    </row>
    <row r="639" spans="1:32" ht="12.75" customHeight="1">
      <c r="A639" s="97"/>
      <c r="B639" s="100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1"/>
      <c r="AF639" s="100"/>
    </row>
    <row r="640" spans="1:32" ht="12.75" customHeight="1">
      <c r="A640" s="97"/>
      <c r="B640" s="100"/>
      <c r="C640" s="100"/>
      <c r="D640" s="100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1"/>
      <c r="AF640" s="100"/>
    </row>
    <row r="641" spans="1:32" ht="12.75" customHeight="1">
      <c r="A641" s="97"/>
      <c r="B641" s="100"/>
      <c r="C641" s="100"/>
      <c r="D641" s="100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1"/>
      <c r="AF641" s="100"/>
    </row>
    <row r="642" spans="1:32" ht="12.75" customHeight="1">
      <c r="A642" s="97"/>
      <c r="B642" s="100"/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1"/>
      <c r="AF642" s="100"/>
    </row>
    <row r="643" spans="1:32" ht="12.75" customHeight="1">
      <c r="A643" s="97"/>
      <c r="B643" s="100"/>
      <c r="C643" s="100"/>
      <c r="D643" s="100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1"/>
      <c r="AF643" s="100"/>
    </row>
    <row r="644" spans="1:32" ht="12.75" customHeight="1">
      <c r="A644" s="97"/>
      <c r="B644" s="100"/>
      <c r="C644" s="100"/>
      <c r="D644" s="100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1"/>
      <c r="AF644" s="100"/>
    </row>
    <row r="645" spans="1:32" ht="12.75" customHeight="1">
      <c r="A645" s="97"/>
      <c r="B645" s="100"/>
      <c r="C645" s="100"/>
      <c r="D645" s="100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1"/>
      <c r="AF645" s="100"/>
    </row>
    <row r="646" spans="1:32" ht="12.75" customHeight="1">
      <c r="A646" s="97"/>
      <c r="B646" s="100"/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1"/>
      <c r="AF646" s="100"/>
    </row>
    <row r="647" spans="1:32" ht="12.75" customHeight="1">
      <c r="A647" s="97"/>
      <c r="B647" s="100"/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1"/>
      <c r="AF647" s="100"/>
    </row>
    <row r="648" spans="1:32" ht="12.75" customHeight="1">
      <c r="A648" s="97"/>
      <c r="B648" s="100"/>
      <c r="C648" s="100"/>
      <c r="D648" s="100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1"/>
      <c r="AF648" s="100"/>
    </row>
    <row r="649" spans="1:32" ht="12.75" customHeight="1">
      <c r="A649" s="97"/>
      <c r="B649" s="100"/>
      <c r="C649" s="100"/>
      <c r="D649" s="100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1"/>
      <c r="AF649" s="100"/>
    </row>
    <row r="650" spans="1:32" ht="12.75" customHeight="1">
      <c r="A650" s="97"/>
      <c r="B650" s="100"/>
      <c r="C650" s="100"/>
      <c r="D650" s="100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1"/>
      <c r="AF650" s="100"/>
    </row>
    <row r="651" spans="1:32" ht="12.75" customHeight="1">
      <c r="A651" s="97"/>
      <c r="B651" s="100"/>
      <c r="C651" s="100"/>
      <c r="D651" s="100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1"/>
      <c r="AF651" s="100"/>
    </row>
    <row r="652" spans="1:32" ht="12.75" customHeight="1">
      <c r="A652" s="97"/>
      <c r="B652" s="100"/>
      <c r="C652" s="100"/>
      <c r="D652" s="100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1"/>
      <c r="AF652" s="100"/>
    </row>
    <row r="653" spans="1:32" ht="12.75" customHeight="1">
      <c r="A653" s="97"/>
      <c r="B653" s="100"/>
      <c r="C653" s="100"/>
      <c r="D653" s="100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1"/>
      <c r="AF653" s="100"/>
    </row>
    <row r="654" spans="1:32" ht="12.75" customHeight="1">
      <c r="A654" s="97"/>
      <c r="B654" s="100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1"/>
      <c r="AF654" s="100"/>
    </row>
    <row r="655" spans="1:32" ht="12.75" customHeight="1">
      <c r="A655" s="97"/>
      <c r="B655" s="100"/>
      <c r="C655" s="100"/>
      <c r="D655" s="100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1"/>
      <c r="AF655" s="100"/>
    </row>
    <row r="656" spans="1:32" ht="12.75" customHeight="1">
      <c r="A656" s="97"/>
      <c r="B656" s="100"/>
      <c r="C656" s="100"/>
      <c r="D656" s="100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1"/>
      <c r="AF656" s="100"/>
    </row>
    <row r="657" spans="1:32" ht="12.75" customHeight="1">
      <c r="A657" s="97"/>
      <c r="B657" s="100"/>
      <c r="C657" s="100"/>
      <c r="D657" s="100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1"/>
      <c r="AF657" s="100"/>
    </row>
    <row r="658" spans="1:32" ht="12.75" customHeight="1">
      <c r="A658" s="97"/>
      <c r="B658" s="100"/>
      <c r="C658" s="100"/>
      <c r="D658" s="100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1"/>
      <c r="AF658" s="100"/>
    </row>
    <row r="659" spans="1:32" ht="12.75" customHeight="1">
      <c r="A659" s="97"/>
      <c r="B659" s="100"/>
      <c r="C659" s="100"/>
      <c r="D659" s="100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1"/>
      <c r="AF659" s="100"/>
    </row>
    <row r="660" spans="1:32" ht="12.75" customHeight="1">
      <c r="A660" s="97"/>
      <c r="B660" s="100"/>
      <c r="C660" s="100"/>
      <c r="D660" s="100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1"/>
      <c r="AF660" s="100"/>
    </row>
    <row r="661" spans="1:32" ht="12.75" customHeight="1">
      <c r="A661" s="97"/>
      <c r="B661" s="100"/>
      <c r="C661" s="100"/>
      <c r="D661" s="100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1"/>
      <c r="AF661" s="100"/>
    </row>
    <row r="662" spans="1:32" ht="12.75" customHeight="1">
      <c r="A662" s="97"/>
      <c r="B662" s="100"/>
      <c r="C662" s="100"/>
      <c r="D662" s="100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1"/>
      <c r="AF662" s="100"/>
    </row>
    <row r="663" spans="1:32" ht="12.75" customHeight="1">
      <c r="A663" s="97"/>
      <c r="B663" s="100"/>
      <c r="C663" s="100"/>
      <c r="D663" s="100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1"/>
      <c r="AF663" s="100"/>
    </row>
    <row r="664" spans="1:32" ht="12.75" customHeight="1">
      <c r="A664" s="97"/>
      <c r="B664" s="100"/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1"/>
      <c r="AF664" s="100"/>
    </row>
    <row r="665" spans="1:32" ht="12.75" customHeight="1">
      <c r="A665" s="97"/>
      <c r="B665" s="100"/>
      <c r="C665" s="100"/>
      <c r="D665" s="100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1"/>
      <c r="AF665" s="100"/>
    </row>
    <row r="666" spans="1:32" ht="12.75" customHeight="1">
      <c r="A666" s="97"/>
      <c r="B666" s="100"/>
      <c r="C666" s="100"/>
      <c r="D666" s="100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1"/>
      <c r="AF666" s="100"/>
    </row>
    <row r="667" spans="1:32" ht="12.75" customHeight="1">
      <c r="A667" s="97"/>
      <c r="B667" s="100"/>
      <c r="C667" s="100"/>
      <c r="D667" s="100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1"/>
      <c r="AF667" s="100"/>
    </row>
    <row r="668" spans="1:32" ht="12.75" customHeight="1">
      <c r="A668" s="97"/>
      <c r="B668" s="100"/>
      <c r="C668" s="100"/>
      <c r="D668" s="100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1"/>
      <c r="AF668" s="100"/>
    </row>
    <row r="669" spans="1:32" ht="12.75" customHeight="1">
      <c r="A669" s="97"/>
      <c r="B669" s="100"/>
      <c r="C669" s="100"/>
      <c r="D669" s="100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1"/>
      <c r="AF669" s="100"/>
    </row>
    <row r="670" spans="1:32" ht="12.75" customHeight="1">
      <c r="A670" s="97"/>
      <c r="B670" s="100"/>
      <c r="C670" s="100"/>
      <c r="D670" s="100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1"/>
      <c r="AF670" s="100"/>
    </row>
    <row r="671" spans="1:32" ht="12.75" customHeight="1">
      <c r="A671" s="97"/>
      <c r="B671" s="100"/>
      <c r="C671" s="100"/>
      <c r="D671" s="100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1"/>
      <c r="AF671" s="100"/>
    </row>
    <row r="672" spans="1:32" ht="12.75" customHeight="1">
      <c r="A672" s="97"/>
      <c r="B672" s="100"/>
      <c r="C672" s="100"/>
      <c r="D672" s="100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1"/>
      <c r="AF672" s="100"/>
    </row>
    <row r="673" spans="1:32" ht="12.75" customHeight="1">
      <c r="A673" s="97"/>
      <c r="B673" s="100"/>
      <c r="C673" s="100"/>
      <c r="D673" s="100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1"/>
      <c r="AF673" s="100"/>
    </row>
    <row r="674" spans="1:32" ht="12.75" customHeight="1">
      <c r="A674" s="97"/>
      <c r="B674" s="100"/>
      <c r="C674" s="100"/>
      <c r="D674" s="100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1"/>
      <c r="AF674" s="100"/>
    </row>
    <row r="675" spans="1:32" ht="12.75" customHeight="1">
      <c r="A675" s="97"/>
      <c r="B675" s="100"/>
      <c r="C675" s="100"/>
      <c r="D675" s="100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1"/>
      <c r="AF675" s="100"/>
    </row>
    <row r="676" spans="1:32" ht="12.75" customHeight="1">
      <c r="A676" s="97"/>
      <c r="B676" s="100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1"/>
      <c r="AF676" s="100"/>
    </row>
    <row r="677" spans="1:32" ht="12.75" customHeight="1">
      <c r="A677" s="97"/>
      <c r="B677" s="100"/>
      <c r="C677" s="100"/>
      <c r="D677" s="100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1"/>
      <c r="AF677" s="100"/>
    </row>
    <row r="678" spans="1:32" ht="12.75" customHeight="1">
      <c r="A678" s="97"/>
      <c r="B678" s="100"/>
      <c r="C678" s="100"/>
      <c r="D678" s="100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1"/>
      <c r="AF678" s="100"/>
    </row>
    <row r="679" spans="1:32" ht="12.75" customHeight="1">
      <c r="A679" s="97"/>
      <c r="B679" s="100"/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1"/>
      <c r="AF679" s="100"/>
    </row>
    <row r="680" spans="1:32" ht="12.75" customHeight="1">
      <c r="A680" s="97"/>
      <c r="B680" s="100"/>
      <c r="C680" s="100"/>
      <c r="D680" s="100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1"/>
      <c r="AF680" s="100"/>
    </row>
    <row r="681" spans="1:32" ht="12.75" customHeight="1">
      <c r="A681" s="97"/>
      <c r="B681" s="100"/>
      <c r="C681" s="100"/>
      <c r="D681" s="100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1"/>
      <c r="AF681" s="100"/>
    </row>
    <row r="682" spans="1:32" ht="12.75" customHeight="1">
      <c r="A682" s="97"/>
      <c r="B682" s="100"/>
      <c r="C682" s="100"/>
      <c r="D682" s="100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1"/>
      <c r="AF682" s="100"/>
    </row>
    <row r="683" spans="1:32" ht="12.75" customHeight="1">
      <c r="A683" s="97"/>
      <c r="B683" s="100"/>
      <c r="C683" s="100"/>
      <c r="D683" s="100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1"/>
      <c r="AF683" s="100"/>
    </row>
    <row r="684" spans="1:32" ht="12.75" customHeight="1">
      <c r="A684" s="97"/>
      <c r="B684" s="100"/>
      <c r="C684" s="100"/>
      <c r="D684" s="100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1"/>
      <c r="AF684" s="100"/>
    </row>
    <row r="685" spans="1:32" ht="12.75" customHeight="1">
      <c r="A685" s="97"/>
      <c r="B685" s="100"/>
      <c r="C685" s="100"/>
      <c r="D685" s="100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1"/>
      <c r="AF685" s="100"/>
    </row>
    <row r="686" spans="1:32" ht="12.75" customHeight="1">
      <c r="A686" s="97"/>
      <c r="B686" s="100"/>
      <c r="C686" s="100"/>
      <c r="D686" s="100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1"/>
      <c r="AF686" s="100"/>
    </row>
    <row r="687" spans="1:32" ht="12.75" customHeight="1">
      <c r="A687" s="97"/>
      <c r="B687" s="100"/>
      <c r="C687" s="100"/>
      <c r="D687" s="100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1"/>
      <c r="AF687" s="100"/>
    </row>
    <row r="688" spans="1:32" ht="12.75" customHeight="1">
      <c r="A688" s="97"/>
      <c r="B688" s="100"/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1"/>
      <c r="AF688" s="100"/>
    </row>
    <row r="689" spans="1:32" ht="12.75" customHeight="1">
      <c r="A689" s="97"/>
      <c r="B689" s="100"/>
      <c r="C689" s="100"/>
      <c r="D689" s="100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1"/>
      <c r="AF689" s="100"/>
    </row>
    <row r="690" spans="1:32" ht="12.75" customHeight="1">
      <c r="A690" s="97"/>
      <c r="B690" s="100"/>
      <c r="C690" s="100"/>
      <c r="D690" s="100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1"/>
      <c r="AF690" s="100"/>
    </row>
    <row r="691" spans="1:32" ht="12.75" customHeight="1">
      <c r="A691" s="97"/>
      <c r="B691" s="100"/>
      <c r="C691" s="100"/>
      <c r="D691" s="100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1"/>
      <c r="AF691" s="100"/>
    </row>
    <row r="692" spans="1:32" ht="12.75" customHeight="1">
      <c r="A692" s="97"/>
      <c r="B692" s="100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1"/>
      <c r="AF692" s="100"/>
    </row>
    <row r="693" spans="1:32" ht="12.75" customHeight="1">
      <c r="A693" s="97"/>
      <c r="B693" s="100"/>
      <c r="C693" s="100"/>
      <c r="D693" s="100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1"/>
      <c r="AF693" s="100"/>
    </row>
    <row r="694" spans="1:32" ht="12.75" customHeight="1">
      <c r="A694" s="97"/>
      <c r="B694" s="100"/>
      <c r="C694" s="100"/>
      <c r="D694" s="100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1"/>
      <c r="AF694" s="100"/>
    </row>
    <row r="695" spans="1:32" ht="12.75" customHeight="1">
      <c r="A695" s="97"/>
      <c r="B695" s="100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1"/>
      <c r="AF695" s="100"/>
    </row>
    <row r="696" spans="1:32" ht="12.75" customHeight="1">
      <c r="A696" s="97"/>
      <c r="B696" s="100"/>
      <c r="C696" s="100"/>
      <c r="D696" s="100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1"/>
      <c r="AF696" s="100"/>
    </row>
    <row r="697" spans="1:32" ht="12.75" customHeight="1">
      <c r="A697" s="97"/>
      <c r="B697" s="100"/>
      <c r="C697" s="100"/>
      <c r="D697" s="100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1"/>
      <c r="AF697" s="100"/>
    </row>
    <row r="698" spans="1:32" ht="12.75" customHeight="1">
      <c r="A698" s="97"/>
      <c r="B698" s="100"/>
      <c r="C698" s="100"/>
      <c r="D698" s="100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1"/>
      <c r="AF698" s="100"/>
    </row>
    <row r="699" spans="1:32" ht="12.75" customHeight="1">
      <c r="A699" s="97"/>
      <c r="B699" s="100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1"/>
      <c r="AF699" s="100"/>
    </row>
    <row r="700" spans="1:32" ht="12.75" customHeight="1">
      <c r="A700" s="97"/>
      <c r="B700" s="100"/>
      <c r="C700" s="100"/>
      <c r="D700" s="100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1"/>
      <c r="AF700" s="100"/>
    </row>
    <row r="701" spans="1:32" ht="12.75" customHeight="1">
      <c r="A701" s="97"/>
      <c r="B701" s="100"/>
      <c r="C701" s="100"/>
      <c r="D701" s="100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1"/>
      <c r="AF701" s="100"/>
    </row>
    <row r="702" spans="1:32" ht="12.75" customHeight="1">
      <c r="A702" s="97"/>
      <c r="B702" s="100"/>
      <c r="C702" s="100"/>
      <c r="D702" s="100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1"/>
      <c r="AF702" s="100"/>
    </row>
    <row r="703" spans="1:32" ht="12.75" customHeight="1">
      <c r="A703" s="97"/>
      <c r="B703" s="100"/>
      <c r="C703" s="100"/>
      <c r="D703" s="100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1"/>
      <c r="AF703" s="100"/>
    </row>
    <row r="704" spans="1:32" ht="12.75" customHeight="1">
      <c r="A704" s="97"/>
      <c r="B704" s="100"/>
      <c r="C704" s="100"/>
      <c r="D704" s="100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1"/>
      <c r="AF704" s="100"/>
    </row>
    <row r="705" spans="1:32" ht="12.75" customHeight="1">
      <c r="A705" s="97"/>
      <c r="B705" s="100"/>
      <c r="C705" s="100"/>
      <c r="D705" s="100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1"/>
      <c r="AF705" s="100"/>
    </row>
    <row r="706" spans="1:32" ht="12.75" customHeight="1">
      <c r="A706" s="97"/>
      <c r="B706" s="100"/>
      <c r="C706" s="100"/>
      <c r="D706" s="100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1"/>
      <c r="AF706" s="100"/>
    </row>
    <row r="707" spans="1:32" ht="12.75" customHeight="1">
      <c r="A707" s="97"/>
      <c r="B707" s="100"/>
      <c r="C707" s="100"/>
      <c r="D707" s="100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1"/>
      <c r="AF707" s="100"/>
    </row>
    <row r="708" spans="1:32" ht="12.75" customHeight="1">
      <c r="A708" s="97"/>
      <c r="B708" s="100"/>
      <c r="C708" s="100"/>
      <c r="D708" s="100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1"/>
      <c r="AF708" s="100"/>
    </row>
    <row r="709" spans="1:32" ht="12.75" customHeight="1">
      <c r="A709" s="97"/>
      <c r="B709" s="100"/>
      <c r="C709" s="100"/>
      <c r="D709" s="100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1"/>
      <c r="AF709" s="100"/>
    </row>
    <row r="710" spans="1:32" ht="12.75" customHeight="1">
      <c r="A710" s="97"/>
      <c r="B710" s="100"/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1"/>
      <c r="AF710" s="100"/>
    </row>
    <row r="711" spans="1:32" ht="12.75" customHeight="1">
      <c r="A711" s="97"/>
      <c r="B711" s="100"/>
      <c r="C711" s="100"/>
      <c r="D711" s="100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1"/>
      <c r="AF711" s="100"/>
    </row>
    <row r="712" spans="1:32" ht="12.75" customHeight="1">
      <c r="A712" s="97"/>
      <c r="B712" s="100"/>
      <c r="C712" s="100"/>
      <c r="D712" s="100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1"/>
      <c r="AF712" s="100"/>
    </row>
    <row r="713" spans="1:32" ht="12.75" customHeight="1">
      <c r="A713" s="97"/>
      <c r="B713" s="100"/>
      <c r="C713" s="100"/>
      <c r="D713" s="100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1"/>
      <c r="AF713" s="100"/>
    </row>
    <row r="714" spans="1:32" ht="12.75" customHeight="1">
      <c r="A714" s="97"/>
      <c r="B714" s="100"/>
      <c r="C714" s="100"/>
      <c r="D714" s="100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1"/>
      <c r="AF714" s="100"/>
    </row>
    <row r="715" spans="1:32" ht="12.75" customHeight="1">
      <c r="A715" s="97"/>
      <c r="B715" s="100"/>
      <c r="C715" s="100"/>
      <c r="D715" s="100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1"/>
      <c r="AF715" s="100"/>
    </row>
    <row r="716" spans="1:32" ht="12.75" customHeight="1">
      <c r="A716" s="97"/>
      <c r="B716" s="100"/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1"/>
      <c r="AF716" s="100"/>
    </row>
    <row r="717" spans="1:32" ht="12.75" customHeight="1">
      <c r="A717" s="97"/>
      <c r="B717" s="100"/>
      <c r="C717" s="100"/>
      <c r="D717" s="100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1"/>
      <c r="AF717" s="100"/>
    </row>
    <row r="718" spans="1:32" ht="12.75" customHeight="1">
      <c r="A718" s="97"/>
      <c r="B718" s="100"/>
      <c r="C718" s="100"/>
      <c r="D718" s="100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1"/>
      <c r="AF718" s="100"/>
    </row>
    <row r="719" spans="1:32" ht="12.75" customHeight="1">
      <c r="A719" s="97"/>
      <c r="B719" s="100"/>
      <c r="C719" s="100"/>
      <c r="D719" s="100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1"/>
      <c r="AF719" s="100"/>
    </row>
    <row r="720" spans="1:32" ht="12.75" customHeight="1">
      <c r="A720" s="97"/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1"/>
      <c r="AF720" s="100"/>
    </row>
    <row r="721" spans="1:32" ht="12.75" customHeight="1">
      <c r="A721" s="97"/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1"/>
      <c r="AF721" s="100"/>
    </row>
    <row r="722" spans="1:32" ht="12.75" customHeight="1">
      <c r="A722" s="97"/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1"/>
      <c r="AF722" s="100"/>
    </row>
    <row r="723" spans="1:32" ht="12.75" customHeight="1">
      <c r="A723" s="97"/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1"/>
      <c r="AF723" s="100"/>
    </row>
    <row r="724" spans="1:32" ht="12.75" customHeight="1">
      <c r="A724" s="97"/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1"/>
      <c r="AF724" s="100"/>
    </row>
    <row r="725" spans="1:32" ht="12.75" customHeight="1">
      <c r="A725" s="97"/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1"/>
      <c r="AF725" s="100"/>
    </row>
    <row r="726" spans="1:32" ht="12.75" customHeight="1">
      <c r="A726" s="97"/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1"/>
      <c r="AF726" s="100"/>
    </row>
    <row r="727" spans="1:32" ht="12.75" customHeight="1">
      <c r="A727" s="97"/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1"/>
      <c r="AF727" s="100"/>
    </row>
    <row r="728" spans="1:32" ht="12.75" customHeight="1">
      <c r="A728" s="97"/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1"/>
      <c r="AF728" s="100"/>
    </row>
    <row r="729" spans="1:32" ht="12.75" customHeight="1">
      <c r="A729" s="97"/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1"/>
      <c r="AF729" s="100"/>
    </row>
    <row r="730" spans="1:32" ht="12.75" customHeight="1">
      <c r="A730" s="97"/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1"/>
      <c r="AF730" s="100"/>
    </row>
    <row r="731" spans="1:32" ht="12.75" customHeight="1">
      <c r="A731" s="97"/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1"/>
      <c r="AF731" s="100"/>
    </row>
    <row r="732" spans="1:32" ht="12.75" customHeight="1">
      <c r="A732" s="97"/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1"/>
      <c r="AF732" s="100"/>
    </row>
    <row r="733" spans="1:32" ht="12.75" customHeight="1">
      <c r="A733" s="97"/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1"/>
      <c r="AF733" s="100"/>
    </row>
    <row r="734" spans="1:32" ht="12.75" customHeight="1">
      <c r="A734" s="97"/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1"/>
      <c r="AF734" s="100"/>
    </row>
    <row r="735" spans="1:32" ht="12.75" customHeight="1">
      <c r="A735" s="97"/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1"/>
      <c r="AF735" s="100"/>
    </row>
    <row r="736" spans="1:32" ht="12.75" customHeight="1">
      <c r="A736" s="97"/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1"/>
      <c r="AF736" s="100"/>
    </row>
    <row r="737" spans="1:32" ht="12.75" customHeight="1">
      <c r="A737" s="97"/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1"/>
      <c r="AF737" s="100"/>
    </row>
    <row r="738" spans="1:32" ht="12.75" customHeight="1">
      <c r="A738" s="97"/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1"/>
      <c r="AF738" s="100"/>
    </row>
    <row r="739" spans="1:32" ht="12.75" customHeight="1">
      <c r="A739" s="97"/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1"/>
      <c r="AF739" s="100"/>
    </row>
    <row r="740" spans="1:32" ht="12.75" customHeight="1">
      <c r="A740" s="97"/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1"/>
      <c r="AF740" s="100"/>
    </row>
    <row r="741" spans="1:32" ht="12.75" customHeight="1">
      <c r="A741" s="97"/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1"/>
      <c r="AF741" s="100"/>
    </row>
    <row r="742" spans="1:32" ht="12.75" customHeight="1">
      <c r="A742" s="97"/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1"/>
      <c r="AF742" s="100"/>
    </row>
    <row r="743" spans="1:32" ht="12.75" customHeight="1">
      <c r="A743" s="97"/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1"/>
      <c r="AF743" s="100"/>
    </row>
    <row r="744" spans="1:32" ht="12.75" customHeight="1">
      <c r="A744" s="97"/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1"/>
      <c r="AF744" s="100"/>
    </row>
    <row r="745" spans="1:32" ht="12.75" customHeight="1">
      <c r="A745" s="97"/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1"/>
      <c r="AF745" s="100"/>
    </row>
    <row r="746" spans="1:32" ht="12.75" customHeight="1">
      <c r="A746" s="97"/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1"/>
      <c r="AF746" s="100"/>
    </row>
    <row r="747" spans="1:32" ht="12.75" customHeight="1">
      <c r="A747" s="97"/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1"/>
      <c r="AF747" s="100"/>
    </row>
    <row r="748" spans="1:32" ht="12.75" customHeight="1">
      <c r="A748" s="97"/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1"/>
      <c r="AF748" s="100"/>
    </row>
    <row r="749" spans="1:32" ht="12.75" customHeight="1">
      <c r="A749" s="97"/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1"/>
      <c r="AF749" s="100"/>
    </row>
    <row r="750" spans="1:32" ht="12.75" customHeight="1">
      <c r="A750" s="97"/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1"/>
      <c r="AF750" s="100"/>
    </row>
    <row r="751" spans="1:32" ht="12.75" customHeight="1">
      <c r="A751" s="97"/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1"/>
      <c r="AF751" s="100"/>
    </row>
    <row r="752" spans="1:32" ht="12.75" customHeight="1">
      <c r="A752" s="97"/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1"/>
      <c r="AF752" s="100"/>
    </row>
    <row r="753" spans="1:32" ht="12.75" customHeight="1">
      <c r="A753" s="97"/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1"/>
      <c r="AF753" s="100"/>
    </row>
    <row r="754" spans="1:32" ht="12.75" customHeight="1">
      <c r="A754" s="97"/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1"/>
      <c r="AF754" s="100"/>
    </row>
    <row r="755" spans="1:32" ht="12.75" customHeight="1">
      <c r="A755" s="97"/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1"/>
      <c r="AF755" s="100"/>
    </row>
    <row r="756" spans="1:32" ht="12.75" customHeight="1">
      <c r="A756" s="97"/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1"/>
      <c r="AF756" s="100"/>
    </row>
    <row r="757" spans="1:32" ht="12.75" customHeight="1">
      <c r="A757" s="97"/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1"/>
      <c r="AF757" s="100"/>
    </row>
    <row r="758" spans="1:32" ht="12.75" customHeight="1">
      <c r="A758" s="97"/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1"/>
      <c r="AF758" s="100"/>
    </row>
    <row r="759" spans="1:32" ht="12.75" customHeight="1">
      <c r="A759" s="97"/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1"/>
      <c r="AF759" s="100"/>
    </row>
    <row r="760" spans="1:32" ht="12.75" customHeight="1">
      <c r="A760" s="97"/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1"/>
      <c r="AF760" s="100"/>
    </row>
    <row r="761" spans="1:32" ht="12.75" customHeight="1">
      <c r="A761" s="97"/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1"/>
      <c r="AF761" s="100"/>
    </row>
    <row r="762" spans="1:32" ht="12.75" customHeight="1">
      <c r="A762" s="97"/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1"/>
      <c r="AF762" s="100"/>
    </row>
    <row r="763" spans="1:32" ht="12.75" customHeight="1">
      <c r="A763" s="97"/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1"/>
      <c r="AF763" s="100"/>
    </row>
    <row r="764" spans="1:32" ht="12.75" customHeight="1">
      <c r="A764" s="97"/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1"/>
      <c r="AF764" s="100"/>
    </row>
    <row r="765" spans="1:32" ht="12.75" customHeight="1">
      <c r="A765" s="97"/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1"/>
      <c r="AF765" s="100"/>
    </row>
    <row r="766" spans="1:32" ht="12.75" customHeight="1">
      <c r="A766" s="97"/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1"/>
      <c r="AF766" s="100"/>
    </row>
    <row r="767" spans="1:32" ht="12.75" customHeight="1">
      <c r="A767" s="97"/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1"/>
      <c r="AF767" s="100"/>
    </row>
    <row r="768" spans="1:32" ht="12.75" customHeight="1">
      <c r="A768" s="97"/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1"/>
      <c r="AF768" s="100"/>
    </row>
    <row r="769" spans="1:32" ht="12.75" customHeight="1">
      <c r="A769" s="97"/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1"/>
      <c r="AF769" s="100"/>
    </row>
    <row r="770" spans="1:32" ht="12.75" customHeight="1">
      <c r="A770" s="97"/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1"/>
      <c r="AF770" s="100"/>
    </row>
    <row r="771" spans="1:32" ht="12.75" customHeight="1">
      <c r="A771" s="97"/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1"/>
      <c r="AF771" s="100"/>
    </row>
    <row r="772" spans="1:32" ht="12.75" customHeight="1">
      <c r="A772" s="97"/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1"/>
      <c r="AF772" s="100"/>
    </row>
    <row r="773" spans="1:32" ht="12.75" customHeight="1">
      <c r="A773" s="97"/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1"/>
      <c r="AF773" s="100"/>
    </row>
    <row r="774" spans="1:32" ht="12.75" customHeight="1">
      <c r="A774" s="97"/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1"/>
      <c r="AF774" s="100"/>
    </row>
    <row r="775" spans="1:32" ht="12.75" customHeight="1">
      <c r="A775" s="97"/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1"/>
      <c r="AF775" s="100"/>
    </row>
    <row r="776" spans="1:32" ht="12.75" customHeight="1">
      <c r="A776" s="97"/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1"/>
      <c r="AF776" s="100"/>
    </row>
    <row r="777" spans="1:32" ht="12.75" customHeight="1">
      <c r="A777" s="97"/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1"/>
      <c r="AF777" s="100"/>
    </row>
    <row r="778" spans="1:32" ht="12.75" customHeight="1">
      <c r="A778" s="97"/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1"/>
      <c r="AF778" s="100"/>
    </row>
    <row r="779" spans="1:32" ht="12.75" customHeight="1">
      <c r="A779" s="97"/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1"/>
      <c r="AF779" s="100"/>
    </row>
    <row r="780" spans="1:32" ht="12.75" customHeight="1">
      <c r="A780" s="97"/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1"/>
      <c r="AF780" s="100"/>
    </row>
    <row r="781" spans="1:32" ht="12.75" customHeight="1">
      <c r="A781" s="97"/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1"/>
      <c r="AF781" s="100"/>
    </row>
    <row r="782" spans="1:32" ht="12.75" customHeight="1">
      <c r="A782" s="97"/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1"/>
      <c r="AF782" s="100"/>
    </row>
    <row r="783" spans="1:32" ht="12.75" customHeight="1">
      <c r="A783" s="97"/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1"/>
      <c r="AF783" s="100"/>
    </row>
    <row r="784" spans="1:32" ht="12.75" customHeight="1">
      <c r="A784" s="97"/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1"/>
      <c r="AF784" s="100"/>
    </row>
    <row r="785" spans="1:32" ht="12.75" customHeight="1">
      <c r="A785" s="97"/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1"/>
      <c r="AF785" s="100"/>
    </row>
    <row r="786" spans="1:32" ht="12.75" customHeight="1">
      <c r="A786" s="97"/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1"/>
      <c r="AF786" s="100"/>
    </row>
    <row r="787" spans="1:32" ht="12.75" customHeight="1">
      <c r="A787" s="97"/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1"/>
      <c r="AF787" s="100"/>
    </row>
    <row r="788" spans="1:32" ht="12.75" customHeight="1">
      <c r="A788" s="97"/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1"/>
      <c r="AF788" s="100"/>
    </row>
    <row r="789" spans="1:32" ht="12.75" customHeight="1">
      <c r="A789" s="97"/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1"/>
      <c r="AF789" s="100"/>
    </row>
    <row r="790" spans="1:32" ht="12.75" customHeight="1">
      <c r="A790" s="97"/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1"/>
      <c r="AF790" s="100"/>
    </row>
    <row r="791" spans="1:32" ht="12.75" customHeight="1">
      <c r="A791" s="97"/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1"/>
      <c r="AF791" s="100"/>
    </row>
    <row r="792" spans="1:32" ht="12.75" customHeight="1">
      <c r="A792" s="97"/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1"/>
      <c r="AF792" s="100"/>
    </row>
    <row r="793" spans="1:32" ht="12.75" customHeight="1">
      <c r="A793" s="97"/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1"/>
      <c r="AF793" s="100"/>
    </row>
    <row r="794" spans="1:32" ht="12.75" customHeight="1">
      <c r="A794" s="97"/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1"/>
      <c r="AF794" s="100"/>
    </row>
    <row r="795" spans="1:32" ht="12.75" customHeight="1">
      <c r="A795" s="97"/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1"/>
      <c r="AF795" s="100"/>
    </row>
    <row r="796" spans="1:32" ht="12.75" customHeight="1">
      <c r="A796" s="97"/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1"/>
      <c r="AF796" s="100"/>
    </row>
    <row r="797" spans="1:32" ht="12.75" customHeight="1">
      <c r="A797" s="97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1"/>
      <c r="AF797" s="100"/>
    </row>
    <row r="798" spans="1:32" ht="12.75" customHeight="1">
      <c r="A798" s="97"/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1"/>
      <c r="AF798" s="100"/>
    </row>
    <row r="799" spans="1:32" ht="12.75" customHeight="1">
      <c r="A799" s="97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1"/>
      <c r="AF799" s="100"/>
    </row>
    <row r="800" spans="1:32" ht="12.75" customHeight="1">
      <c r="A800" s="97"/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1"/>
      <c r="AF800" s="100"/>
    </row>
    <row r="801" spans="1:32" ht="12.75" customHeight="1">
      <c r="A801" s="97"/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1"/>
      <c r="AF801" s="100"/>
    </row>
    <row r="802" spans="1:32" ht="12.75" customHeight="1">
      <c r="A802" s="97"/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1"/>
      <c r="AF802" s="100"/>
    </row>
    <row r="803" spans="1:32" ht="12.75" customHeight="1">
      <c r="A803" s="97"/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1"/>
      <c r="AF803" s="100"/>
    </row>
    <row r="804" spans="1:32" ht="12.75" customHeight="1">
      <c r="A804" s="97"/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1"/>
      <c r="AF804" s="100"/>
    </row>
    <row r="805" spans="1:32" ht="12.75" customHeight="1">
      <c r="A805" s="97"/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1"/>
      <c r="AF805" s="100"/>
    </row>
    <row r="806" spans="1:32" ht="12.75" customHeight="1">
      <c r="A806" s="97"/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1"/>
      <c r="AF806" s="100"/>
    </row>
    <row r="807" spans="1:32" ht="12.75" customHeight="1">
      <c r="A807" s="97"/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1"/>
      <c r="AF807" s="100"/>
    </row>
    <row r="808" spans="1:32" ht="12.75" customHeight="1">
      <c r="A808" s="97"/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1"/>
      <c r="AF808" s="100"/>
    </row>
    <row r="809" spans="1:32" ht="12.75" customHeight="1">
      <c r="A809" s="97"/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1"/>
      <c r="AF809" s="100"/>
    </row>
    <row r="810" spans="1:32" ht="12.75" customHeight="1">
      <c r="A810" s="97"/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1"/>
      <c r="AF810" s="100"/>
    </row>
    <row r="811" spans="1:32" ht="12.75" customHeight="1">
      <c r="A811" s="97"/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1"/>
      <c r="AF811" s="100"/>
    </row>
    <row r="812" spans="1:32" ht="12.75" customHeight="1">
      <c r="A812" s="97"/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1"/>
      <c r="AF812" s="100"/>
    </row>
    <row r="813" spans="1:32" ht="12.75" customHeight="1">
      <c r="A813" s="97"/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1"/>
      <c r="AF813" s="100"/>
    </row>
    <row r="814" spans="1:32" ht="12.75" customHeight="1">
      <c r="A814" s="97"/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1"/>
      <c r="AF814" s="100"/>
    </row>
    <row r="815" spans="1:32" ht="12.75" customHeight="1">
      <c r="A815" s="97"/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1"/>
      <c r="AF815" s="100"/>
    </row>
    <row r="816" spans="1:32" ht="12.75" customHeight="1">
      <c r="A816" s="97"/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1"/>
      <c r="AF816" s="100"/>
    </row>
    <row r="817" spans="1:32" ht="12.75" customHeight="1">
      <c r="A817" s="97"/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1"/>
      <c r="AF817" s="100"/>
    </row>
    <row r="818" spans="1:32" ht="12.75" customHeight="1">
      <c r="A818" s="97"/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1"/>
      <c r="AF818" s="100"/>
    </row>
    <row r="819" spans="1:32" ht="12.75" customHeight="1">
      <c r="A819" s="97"/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1"/>
      <c r="AF819" s="100"/>
    </row>
    <row r="820" spans="1:32" ht="12.75" customHeight="1">
      <c r="A820" s="97"/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1"/>
      <c r="AF820" s="100"/>
    </row>
    <row r="821" spans="1:32" ht="12.75" customHeight="1">
      <c r="A821" s="97"/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1"/>
      <c r="AF821" s="100"/>
    </row>
    <row r="822" spans="1:32" ht="12.75" customHeight="1">
      <c r="A822" s="97"/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1"/>
      <c r="AF822" s="100"/>
    </row>
    <row r="823" spans="1:32" ht="12.75" customHeight="1">
      <c r="A823" s="97"/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1"/>
      <c r="AF823" s="100"/>
    </row>
    <row r="824" spans="1:32" ht="12.75" customHeight="1">
      <c r="A824" s="97"/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1"/>
      <c r="AF824" s="100"/>
    </row>
    <row r="825" spans="1:32" ht="12.75" customHeight="1">
      <c r="A825" s="97"/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1"/>
      <c r="AF825" s="100"/>
    </row>
    <row r="826" spans="1:32" ht="12.75" customHeight="1">
      <c r="A826" s="97"/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1"/>
      <c r="AF826" s="100"/>
    </row>
    <row r="827" spans="1:32" ht="12.75" customHeight="1">
      <c r="A827" s="97"/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1"/>
      <c r="AF827" s="100"/>
    </row>
    <row r="828" spans="1:32" ht="12.75" customHeight="1">
      <c r="A828" s="97"/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1"/>
      <c r="AF828" s="100"/>
    </row>
    <row r="829" spans="1:32" ht="12.75" customHeight="1">
      <c r="A829" s="97"/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1"/>
      <c r="AF829" s="100"/>
    </row>
    <row r="830" spans="1:32" ht="12.75" customHeight="1">
      <c r="A830" s="97"/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1"/>
      <c r="AF830" s="100"/>
    </row>
    <row r="831" spans="1:32" ht="12.75" customHeight="1">
      <c r="A831" s="97"/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1"/>
      <c r="AF831" s="100"/>
    </row>
    <row r="832" spans="1:32" ht="12.75" customHeight="1">
      <c r="A832" s="97"/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1"/>
      <c r="AF832" s="100"/>
    </row>
    <row r="833" spans="1:32" ht="12.75" customHeight="1">
      <c r="A833" s="97"/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1"/>
      <c r="AF833" s="100"/>
    </row>
    <row r="834" spans="1:32" ht="12.75" customHeight="1">
      <c r="A834" s="97"/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1"/>
      <c r="AF834" s="100"/>
    </row>
    <row r="835" spans="1:32" ht="12.75" customHeight="1">
      <c r="A835" s="97"/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1"/>
      <c r="AF835" s="100"/>
    </row>
    <row r="836" spans="1:32" ht="12.75" customHeight="1">
      <c r="A836" s="97"/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1"/>
      <c r="AF836" s="100"/>
    </row>
    <row r="837" spans="1:32" ht="12.75" customHeight="1">
      <c r="A837" s="97"/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1"/>
      <c r="AF837" s="100"/>
    </row>
    <row r="838" spans="1:32" ht="12.75" customHeight="1">
      <c r="A838" s="97"/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1"/>
      <c r="AF838" s="100"/>
    </row>
    <row r="839" spans="1:32" ht="12.75" customHeight="1">
      <c r="A839" s="97"/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1"/>
      <c r="AF839" s="100"/>
    </row>
    <row r="840" spans="1:32" ht="12.75" customHeight="1">
      <c r="A840" s="97"/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1"/>
      <c r="AF840" s="100"/>
    </row>
    <row r="841" spans="1:32" ht="12.75" customHeight="1">
      <c r="A841" s="97"/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1"/>
      <c r="AF841" s="100"/>
    </row>
    <row r="842" spans="1:32" ht="12.75" customHeight="1">
      <c r="A842" s="97"/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1"/>
      <c r="AF842" s="100"/>
    </row>
    <row r="843" spans="1:32" ht="12.75" customHeight="1">
      <c r="A843" s="97"/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1"/>
      <c r="AF843" s="100"/>
    </row>
    <row r="844" spans="1:32" ht="12.75" customHeight="1">
      <c r="A844" s="97"/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1"/>
      <c r="AF844" s="100"/>
    </row>
    <row r="845" spans="1:32" ht="12.75" customHeight="1">
      <c r="A845" s="97"/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1"/>
      <c r="AF845" s="100"/>
    </row>
    <row r="846" spans="1:32" ht="12.75" customHeight="1">
      <c r="A846" s="97"/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1"/>
      <c r="AF846" s="100"/>
    </row>
    <row r="847" spans="1:32" ht="12.75" customHeight="1">
      <c r="A847" s="97"/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1"/>
      <c r="AF847" s="100"/>
    </row>
    <row r="848" spans="1:32" ht="12.75" customHeight="1">
      <c r="A848" s="97"/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1"/>
      <c r="AF848" s="100"/>
    </row>
    <row r="849" spans="1:32" ht="12.75" customHeight="1">
      <c r="A849" s="97"/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1"/>
      <c r="AF849" s="100"/>
    </row>
    <row r="850" spans="1:32" ht="12.75" customHeight="1">
      <c r="A850" s="97"/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1"/>
      <c r="AF850" s="100"/>
    </row>
    <row r="851" spans="1:32" ht="12.75" customHeight="1">
      <c r="A851" s="97"/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1"/>
      <c r="AF851" s="100"/>
    </row>
    <row r="852" spans="1:32" ht="12.75" customHeight="1">
      <c r="A852" s="97"/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1"/>
      <c r="AF852" s="100"/>
    </row>
    <row r="853" spans="1:32" ht="12.75" customHeight="1">
      <c r="A853" s="97"/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1"/>
      <c r="AF853" s="100"/>
    </row>
    <row r="854" spans="1:32" ht="12.75" customHeight="1">
      <c r="A854" s="97"/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1"/>
      <c r="AF854" s="100"/>
    </row>
    <row r="855" spans="1:32" ht="12.75" customHeight="1">
      <c r="A855" s="97"/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1"/>
      <c r="AF855" s="100"/>
    </row>
    <row r="856" spans="1:32" ht="12.75" customHeight="1">
      <c r="A856" s="97"/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1"/>
      <c r="AF856" s="100"/>
    </row>
    <row r="857" spans="1:32" ht="12.75" customHeight="1">
      <c r="A857" s="97"/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1"/>
      <c r="AF857" s="100"/>
    </row>
    <row r="858" spans="1:32" ht="12.75" customHeight="1">
      <c r="A858" s="97"/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1"/>
      <c r="AF858" s="100"/>
    </row>
    <row r="859" spans="1:32" ht="12.75" customHeight="1">
      <c r="A859" s="97"/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1"/>
      <c r="AF859" s="100"/>
    </row>
    <row r="860" spans="1:32" ht="12.75" customHeight="1">
      <c r="A860" s="97"/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1"/>
      <c r="AF860" s="100"/>
    </row>
    <row r="861" spans="1:32" ht="12.75" customHeight="1">
      <c r="A861" s="97"/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1"/>
      <c r="AF861" s="100"/>
    </row>
    <row r="862" spans="1:32" ht="12.75" customHeight="1">
      <c r="A862" s="97"/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1"/>
      <c r="AF862" s="100"/>
    </row>
    <row r="863" spans="1:32" ht="12.75" customHeight="1">
      <c r="A863" s="97"/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1"/>
      <c r="AF863" s="100"/>
    </row>
    <row r="864" spans="1:32" ht="12.75" customHeight="1">
      <c r="A864" s="97"/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1"/>
      <c r="AF864" s="100"/>
    </row>
    <row r="865" spans="1:32" ht="12.75" customHeight="1">
      <c r="A865" s="97"/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1"/>
      <c r="AF865" s="100"/>
    </row>
    <row r="866" spans="1:32" ht="12.75" customHeight="1">
      <c r="A866" s="97"/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1"/>
      <c r="AF866" s="100"/>
    </row>
    <row r="867" spans="1:32" ht="12.75" customHeight="1">
      <c r="A867" s="97"/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1"/>
      <c r="AF867" s="100"/>
    </row>
    <row r="868" spans="1:32" ht="12.75" customHeight="1">
      <c r="A868" s="97"/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1"/>
      <c r="AF868" s="100"/>
    </row>
    <row r="869" spans="1:32" ht="12.75" customHeight="1">
      <c r="A869" s="97"/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1"/>
      <c r="AF869" s="100"/>
    </row>
    <row r="870" spans="1:32" ht="12.75" customHeight="1">
      <c r="A870" s="97"/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1"/>
      <c r="AF870" s="100"/>
    </row>
    <row r="871" spans="1:32" ht="12.75" customHeight="1">
      <c r="A871" s="97"/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1"/>
      <c r="AF871" s="100"/>
    </row>
    <row r="872" spans="1:32" ht="12.75" customHeight="1">
      <c r="A872" s="97"/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1"/>
      <c r="AF872" s="100"/>
    </row>
    <row r="873" spans="1:32" ht="12.75" customHeight="1">
      <c r="A873" s="97"/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1"/>
      <c r="AF873" s="100"/>
    </row>
    <row r="874" spans="1:32" ht="12.75" customHeight="1">
      <c r="A874" s="97"/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1"/>
      <c r="AF874" s="100"/>
    </row>
    <row r="875" spans="1:32" ht="12.75" customHeight="1">
      <c r="A875" s="97"/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1"/>
      <c r="AF875" s="100"/>
    </row>
    <row r="876" spans="1:32" ht="12.75" customHeight="1">
      <c r="A876" s="97"/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1"/>
      <c r="AF876" s="100"/>
    </row>
    <row r="877" spans="1:32" ht="12.75" customHeight="1">
      <c r="A877" s="97"/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1"/>
      <c r="AF877" s="100"/>
    </row>
    <row r="878" spans="1:32" ht="12.75" customHeight="1">
      <c r="A878" s="97"/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1"/>
      <c r="AF878" s="100"/>
    </row>
    <row r="879" spans="1:32" ht="12.75" customHeight="1">
      <c r="A879" s="97"/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1"/>
      <c r="AF879" s="100"/>
    </row>
    <row r="880" spans="1:32" ht="12.75" customHeight="1">
      <c r="A880" s="97"/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1"/>
      <c r="AF880" s="100"/>
    </row>
    <row r="881" spans="1:32" ht="12.75" customHeight="1">
      <c r="A881" s="97"/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1"/>
      <c r="AF881" s="100"/>
    </row>
    <row r="882" spans="1:32" ht="12.75" customHeight="1">
      <c r="A882" s="97"/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1"/>
      <c r="AF882" s="100"/>
    </row>
    <row r="883" spans="1:32" ht="12.75" customHeight="1">
      <c r="A883" s="97"/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1"/>
      <c r="AF883" s="100"/>
    </row>
    <row r="884" spans="1:32" ht="12.75" customHeight="1">
      <c r="A884" s="97"/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1"/>
      <c r="AF884" s="100"/>
    </row>
    <row r="885" spans="1:32" ht="12.75" customHeight="1">
      <c r="A885" s="97"/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1"/>
      <c r="AF885" s="100"/>
    </row>
    <row r="886" spans="1:32" ht="12.75" customHeight="1">
      <c r="A886" s="97"/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1"/>
      <c r="AF886" s="100"/>
    </row>
    <row r="887" spans="1:32" ht="12.75" customHeight="1">
      <c r="A887" s="97"/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1"/>
      <c r="AF887" s="100"/>
    </row>
    <row r="888" spans="1:32" ht="12.75" customHeight="1">
      <c r="A888" s="97"/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1"/>
      <c r="AF888" s="100"/>
    </row>
    <row r="889" spans="1:32" ht="12.75" customHeight="1">
      <c r="A889" s="97"/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1"/>
      <c r="AF889" s="100"/>
    </row>
    <row r="890" spans="1:32" ht="12.75" customHeight="1">
      <c r="A890" s="97"/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1"/>
      <c r="AF890" s="100"/>
    </row>
    <row r="891" spans="1:32" ht="12.75" customHeight="1">
      <c r="A891" s="97"/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1"/>
      <c r="AF891" s="100"/>
    </row>
    <row r="892" spans="1:32" ht="12.75" customHeight="1">
      <c r="A892" s="97"/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1"/>
      <c r="AF892" s="100"/>
    </row>
    <row r="893" spans="1:32" ht="12.75" customHeight="1">
      <c r="A893" s="97"/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1"/>
      <c r="AF893" s="100"/>
    </row>
    <row r="894" spans="1:32" ht="12.75" customHeight="1">
      <c r="A894" s="97"/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1"/>
      <c r="AF894" s="100"/>
    </row>
    <row r="895" spans="1:32" ht="12.75" customHeight="1">
      <c r="A895" s="97"/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1"/>
      <c r="AF895" s="100"/>
    </row>
    <row r="896" spans="1:32" ht="12.75" customHeight="1">
      <c r="A896" s="97"/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1"/>
      <c r="AF896" s="100"/>
    </row>
    <row r="897" spans="1:32" ht="12.75" customHeight="1">
      <c r="A897" s="97"/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1"/>
      <c r="AF897" s="100"/>
    </row>
    <row r="898" spans="1:32" ht="12.75" customHeight="1">
      <c r="A898" s="97"/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1"/>
      <c r="AF898" s="100"/>
    </row>
    <row r="899" spans="1:32" ht="12.75" customHeight="1">
      <c r="A899" s="97"/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1"/>
      <c r="AF899" s="100"/>
    </row>
    <row r="900" spans="1:32" ht="12.75" customHeight="1">
      <c r="A900" s="97"/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1"/>
      <c r="AF900" s="100"/>
    </row>
    <row r="901" spans="1:32" ht="12.75" customHeight="1">
      <c r="A901" s="97"/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1"/>
      <c r="AF901" s="100"/>
    </row>
    <row r="902" spans="1:32" ht="12.75" customHeight="1">
      <c r="A902" s="97"/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1"/>
      <c r="AF902" s="100"/>
    </row>
    <row r="903" spans="1:32" ht="12.75" customHeight="1">
      <c r="A903" s="97"/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1"/>
      <c r="AF903" s="100"/>
    </row>
    <row r="904" spans="1:32" ht="12.75" customHeight="1">
      <c r="A904" s="97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1"/>
      <c r="AF904" s="100"/>
    </row>
    <row r="905" spans="1:32" ht="12.75" customHeight="1">
      <c r="A905" s="97"/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1"/>
      <c r="AF905" s="100"/>
    </row>
    <row r="906" spans="1:32" ht="12.75" customHeight="1">
      <c r="A906" s="97"/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1"/>
      <c r="AF906" s="100"/>
    </row>
    <row r="907" spans="1:32" ht="12.75" customHeight="1">
      <c r="A907" s="97"/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1"/>
      <c r="AF907" s="100"/>
    </row>
    <row r="908" spans="1:32" ht="12.75" customHeight="1">
      <c r="A908" s="97"/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1"/>
      <c r="AF908" s="100"/>
    </row>
    <row r="909" spans="1:32" ht="12.75" customHeight="1">
      <c r="A909" s="97"/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1"/>
      <c r="AF909" s="100"/>
    </row>
    <row r="910" spans="1:32" ht="12.75" customHeight="1">
      <c r="A910" s="97"/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1"/>
      <c r="AF910" s="100"/>
    </row>
    <row r="911" spans="1:32" ht="12.75" customHeight="1">
      <c r="A911" s="97"/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1"/>
      <c r="AF911" s="100"/>
    </row>
    <row r="912" spans="1:32" ht="12.75" customHeight="1">
      <c r="A912" s="97"/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1"/>
      <c r="AF912" s="100"/>
    </row>
    <row r="913" spans="1:32" ht="12.75" customHeight="1">
      <c r="A913" s="97"/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1"/>
      <c r="AF913" s="100"/>
    </row>
    <row r="914" spans="1:32" ht="12.75" customHeight="1">
      <c r="A914" s="97"/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1"/>
      <c r="AF914" s="100"/>
    </row>
    <row r="915" spans="1:32" ht="12.75" customHeight="1">
      <c r="A915" s="97"/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1"/>
      <c r="AF915" s="100"/>
    </row>
    <row r="916" spans="1:32" ht="12.75" customHeight="1">
      <c r="A916" s="97"/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1"/>
      <c r="AF916" s="100"/>
    </row>
    <row r="917" spans="1:32" ht="12.75" customHeight="1">
      <c r="A917" s="97"/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1"/>
      <c r="AF917" s="100"/>
    </row>
    <row r="918" spans="1:32" ht="12.75" customHeight="1">
      <c r="A918" s="97"/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1"/>
      <c r="AF918" s="100"/>
    </row>
    <row r="919" spans="1:32" ht="12.75" customHeight="1">
      <c r="A919" s="97"/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1"/>
      <c r="AF919" s="100"/>
    </row>
    <row r="920" spans="1:32" ht="12.75" customHeight="1">
      <c r="A920" s="97"/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1"/>
      <c r="AF920" s="100"/>
    </row>
    <row r="921" spans="1:32" ht="12.75" customHeight="1">
      <c r="A921" s="97"/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1"/>
      <c r="AF921" s="100"/>
    </row>
    <row r="922" spans="1:32" ht="12.75" customHeight="1">
      <c r="A922" s="97"/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1"/>
      <c r="AF922" s="100"/>
    </row>
    <row r="923" spans="1:32" ht="12.75" customHeight="1">
      <c r="A923" s="97"/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1"/>
      <c r="AF923" s="100"/>
    </row>
    <row r="924" spans="1:32" ht="12.75" customHeight="1">
      <c r="A924" s="97"/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1"/>
      <c r="AF924" s="100"/>
    </row>
    <row r="925" spans="1:32" ht="12.75" customHeight="1">
      <c r="A925" s="97"/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1"/>
      <c r="AF925" s="100"/>
    </row>
    <row r="926" spans="1:32" ht="12.75" customHeight="1">
      <c r="A926" s="97"/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1"/>
      <c r="AF926" s="100"/>
    </row>
    <row r="927" spans="1:32" ht="12.75" customHeight="1">
      <c r="A927" s="97"/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1"/>
      <c r="AF927" s="100"/>
    </row>
    <row r="928" spans="1:32" ht="12.75" customHeight="1">
      <c r="A928" s="97"/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1"/>
      <c r="AF928" s="100"/>
    </row>
    <row r="929" spans="1:32" ht="12.75" customHeight="1">
      <c r="A929" s="97"/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1"/>
      <c r="AF929" s="100"/>
    </row>
    <row r="930" spans="1:32" ht="12.75" customHeight="1">
      <c r="A930" s="97"/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1"/>
      <c r="AF930" s="100"/>
    </row>
    <row r="931" spans="1:32" ht="12.75" customHeight="1">
      <c r="A931" s="97"/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1"/>
      <c r="AF931" s="100"/>
    </row>
    <row r="932" spans="1:32" ht="12.75" customHeight="1">
      <c r="A932" s="97"/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1"/>
      <c r="AF932" s="100"/>
    </row>
    <row r="933" spans="1:32" ht="12.75" customHeight="1">
      <c r="A933" s="97"/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1"/>
      <c r="AF933" s="100"/>
    </row>
    <row r="934" spans="1:32" ht="12.75" customHeight="1">
      <c r="A934" s="97"/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1"/>
      <c r="AF934" s="100"/>
    </row>
    <row r="935" spans="1:32" ht="12.75" customHeight="1">
      <c r="A935" s="97"/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1"/>
      <c r="AF935" s="100"/>
    </row>
    <row r="936" spans="1:32" ht="12.75" customHeight="1">
      <c r="A936" s="97"/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1"/>
      <c r="AF936" s="100"/>
    </row>
    <row r="937" spans="1:32" ht="12.75" customHeight="1">
      <c r="A937" s="97"/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1"/>
      <c r="AF937" s="100"/>
    </row>
    <row r="938" spans="1:32" ht="12.75" customHeight="1">
      <c r="A938" s="97"/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1"/>
      <c r="AF938" s="100"/>
    </row>
    <row r="939" spans="1:32" ht="12.75" customHeight="1">
      <c r="A939" s="97"/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1"/>
      <c r="AF939" s="100"/>
    </row>
    <row r="940" spans="1:32" ht="12.75" customHeight="1">
      <c r="A940" s="97"/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1"/>
      <c r="AF940" s="100"/>
    </row>
    <row r="941" spans="1:32" ht="12.75" customHeight="1">
      <c r="A941" s="97"/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1"/>
      <c r="AF941" s="100"/>
    </row>
    <row r="942" spans="1:32" ht="12.75" customHeight="1">
      <c r="A942" s="97"/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1"/>
      <c r="AF942" s="100"/>
    </row>
    <row r="943" spans="1:32" ht="12.75" customHeight="1">
      <c r="A943" s="97"/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1"/>
      <c r="AF943" s="100"/>
    </row>
    <row r="944" spans="1:32" ht="12.75" customHeight="1">
      <c r="A944" s="97"/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1"/>
      <c r="AF944" s="100"/>
    </row>
    <row r="945" spans="1:32" ht="12.75" customHeight="1">
      <c r="A945" s="97"/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1"/>
      <c r="AF945" s="100"/>
    </row>
    <row r="946" spans="1:32" ht="12.75" customHeight="1">
      <c r="A946" s="97"/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1"/>
      <c r="AF946" s="100"/>
    </row>
    <row r="947" spans="1:32" ht="12.75" customHeight="1">
      <c r="A947" s="97"/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1"/>
      <c r="AF947" s="100"/>
    </row>
    <row r="948" spans="1:32" ht="12.75" customHeight="1">
      <c r="A948" s="97"/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1"/>
      <c r="AF948" s="100"/>
    </row>
    <row r="949" spans="1:32" ht="12.75" customHeight="1">
      <c r="A949" s="97"/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1"/>
      <c r="AF949" s="100"/>
    </row>
    <row r="950" spans="1:32" ht="12.75" customHeight="1">
      <c r="A950" s="97"/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1"/>
      <c r="AF950" s="100"/>
    </row>
    <row r="951" spans="1:32" ht="12.75" customHeight="1">
      <c r="A951" s="97"/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1"/>
      <c r="AF951" s="100"/>
    </row>
    <row r="952" spans="1:32" ht="12.75" customHeight="1">
      <c r="A952" s="97"/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1"/>
      <c r="AF952" s="100"/>
    </row>
    <row r="953" spans="1:32" ht="12.75" customHeight="1">
      <c r="A953" s="97"/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1"/>
      <c r="AF953" s="100"/>
    </row>
    <row r="954" spans="1:32" ht="12.75" customHeight="1">
      <c r="A954" s="97"/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1"/>
      <c r="AF954" s="100"/>
    </row>
    <row r="955" spans="1:32" ht="12.75" customHeight="1">
      <c r="A955" s="97"/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1"/>
      <c r="AF955" s="100"/>
    </row>
    <row r="956" spans="1:32" ht="12.75" customHeight="1">
      <c r="A956" s="97"/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1"/>
      <c r="AF956" s="100"/>
    </row>
    <row r="957" spans="1:32" ht="12.75" customHeight="1">
      <c r="A957" s="97"/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1"/>
      <c r="AF957" s="100"/>
    </row>
    <row r="958" spans="1:32" ht="12.75" customHeight="1">
      <c r="A958" s="97"/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1"/>
      <c r="AF958" s="100"/>
    </row>
    <row r="959" spans="1:32" ht="12.75" customHeight="1">
      <c r="A959" s="97"/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1"/>
      <c r="AF959" s="100"/>
    </row>
    <row r="960" spans="1:32" ht="12.75" customHeight="1">
      <c r="A960" s="97"/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1"/>
      <c r="AF960" s="100"/>
    </row>
    <row r="961" spans="1:32" ht="12.75" customHeight="1">
      <c r="A961" s="97"/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1"/>
      <c r="AF961" s="100"/>
    </row>
    <row r="962" spans="1:32" ht="12.75" customHeight="1">
      <c r="A962" s="97"/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1"/>
      <c r="AF962" s="100"/>
    </row>
    <row r="963" spans="1:32" ht="12.75" customHeight="1">
      <c r="A963" s="97"/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1"/>
      <c r="AF963" s="100"/>
    </row>
    <row r="964" spans="1:32" ht="12.75" customHeight="1">
      <c r="A964" s="97"/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1"/>
      <c r="AF964" s="100"/>
    </row>
    <row r="965" spans="1:32" ht="12.75" customHeight="1">
      <c r="A965" s="97"/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1"/>
      <c r="AF965" s="100"/>
    </row>
    <row r="966" spans="1:32" ht="12.75" customHeight="1">
      <c r="A966" s="97"/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1"/>
      <c r="AF966" s="100"/>
    </row>
    <row r="967" spans="1:32" ht="12.75" customHeight="1">
      <c r="A967" s="97"/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1"/>
      <c r="AF967" s="100"/>
    </row>
    <row r="968" spans="1:32" ht="12.75" customHeight="1">
      <c r="A968" s="97"/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1"/>
      <c r="AF968" s="100"/>
    </row>
    <row r="969" spans="1:32" ht="12.75" customHeight="1">
      <c r="A969" s="97"/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1"/>
      <c r="AF969" s="100"/>
    </row>
    <row r="970" spans="1:32" ht="12.75" customHeight="1">
      <c r="A970" s="97"/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1"/>
      <c r="AF970" s="100"/>
    </row>
    <row r="971" spans="1:32" ht="12.75" customHeight="1">
      <c r="A971" s="97"/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1"/>
      <c r="AF971" s="100"/>
    </row>
    <row r="972" spans="1:32" ht="12.75" customHeight="1">
      <c r="A972" s="97"/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1"/>
      <c r="AF972" s="100"/>
    </row>
    <row r="973" spans="1:32" ht="12.75" customHeight="1">
      <c r="A973" s="97"/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1"/>
      <c r="AF973" s="100"/>
    </row>
    <row r="974" spans="1:32" ht="12.75" customHeight="1">
      <c r="A974" s="97"/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1"/>
      <c r="AF974" s="100"/>
    </row>
    <row r="975" spans="1:32" ht="12.75" customHeight="1">
      <c r="A975" s="97"/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1"/>
      <c r="AF975" s="100"/>
    </row>
    <row r="976" spans="1:32" ht="12.75" customHeight="1">
      <c r="A976" s="97"/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1"/>
      <c r="AF976" s="100"/>
    </row>
    <row r="977" spans="1:32" ht="12.75" customHeight="1">
      <c r="A977" s="97"/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1"/>
      <c r="AF977" s="100"/>
    </row>
    <row r="978" spans="1:32" ht="12.75" customHeight="1">
      <c r="A978" s="97"/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1"/>
      <c r="AF978" s="100"/>
    </row>
    <row r="979" spans="1:32" ht="12.75" customHeight="1">
      <c r="A979" s="97"/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1"/>
      <c r="AF979" s="100"/>
    </row>
    <row r="980" spans="1:32" ht="12.75" customHeight="1">
      <c r="A980" s="97"/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1"/>
      <c r="AF980" s="100"/>
    </row>
    <row r="981" spans="1:32" ht="12.75" customHeight="1">
      <c r="A981" s="97"/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1"/>
      <c r="AF981" s="100"/>
    </row>
    <row r="982" spans="1:32" ht="12.75" customHeight="1">
      <c r="A982" s="97"/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1"/>
      <c r="AF982" s="100"/>
    </row>
    <row r="983" spans="1:32" ht="12.75" customHeight="1">
      <c r="A983" s="97"/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1"/>
      <c r="AF983" s="100"/>
    </row>
    <row r="984" spans="1:32" ht="12.75" customHeight="1">
      <c r="A984" s="97"/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1"/>
      <c r="AF984" s="100"/>
    </row>
    <row r="985" spans="1:32" ht="12.75" customHeight="1">
      <c r="A985" s="97"/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1"/>
      <c r="AF985" s="100"/>
    </row>
    <row r="986" spans="1:32" ht="12.75" customHeight="1">
      <c r="A986" s="97"/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1"/>
      <c r="AF986" s="100"/>
    </row>
    <row r="987" spans="1:32" ht="12.75" customHeight="1">
      <c r="A987" s="97"/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1"/>
      <c r="AF987" s="100"/>
    </row>
    <row r="988" spans="1:32" ht="12.75" customHeight="1">
      <c r="A988" s="97"/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1"/>
      <c r="AF988" s="100"/>
    </row>
    <row r="989" spans="1:32" ht="12.75" customHeight="1">
      <c r="A989" s="97"/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1"/>
      <c r="AF989" s="100"/>
    </row>
    <row r="990" spans="1:32" ht="12.75" customHeight="1">
      <c r="A990" s="97"/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1"/>
      <c r="AF990" s="100"/>
    </row>
    <row r="991" spans="1:32" ht="12.75" customHeight="1">
      <c r="A991" s="97"/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1"/>
      <c r="AF991" s="100"/>
    </row>
    <row r="992" spans="1:32" ht="12.75" customHeight="1">
      <c r="A992" s="97"/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1"/>
      <c r="AF992" s="100"/>
    </row>
    <row r="993" spans="1:32" ht="12.75" customHeight="1">
      <c r="A993" s="97"/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1"/>
      <c r="AF993" s="100"/>
    </row>
    <row r="994" spans="1:32" ht="12.75" customHeight="1">
      <c r="A994" s="97"/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1"/>
      <c r="AF994" s="100"/>
    </row>
    <row r="995" spans="1:32" ht="12.75" customHeight="1">
      <c r="A995" s="97"/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1"/>
      <c r="AF995" s="100"/>
    </row>
    <row r="996" spans="1:32" ht="12.75" customHeight="1">
      <c r="A996" s="97"/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1"/>
      <c r="AF996" s="100"/>
    </row>
    <row r="997" spans="1:32" ht="12.75" customHeight="1">
      <c r="A997" s="97"/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1"/>
      <c r="AF997" s="100"/>
    </row>
    <row r="998" spans="1:32" ht="12.75" customHeight="1">
      <c r="A998" s="97"/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1"/>
      <c r="AF998" s="100"/>
    </row>
    <row r="999" spans="1:32" ht="12.75" customHeight="1">
      <c r="A999" s="97"/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1"/>
      <c r="AF999" s="100"/>
    </row>
    <row r="1000" spans="1:32" ht="12.75" customHeight="1">
      <c r="A1000" s="97"/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1"/>
      <c r="AF1000" s="100"/>
    </row>
  </sheetData>
  <mergeCells count="184">
    <mergeCell ref="A1:AD1"/>
    <mergeCell ref="A2:AD2"/>
    <mergeCell ref="F3:L3"/>
    <mergeCell ref="M3:P3"/>
    <mergeCell ref="Q3:T3"/>
    <mergeCell ref="U3:X3"/>
    <mergeCell ref="Y3:AD3"/>
    <mergeCell ref="Q4:T4"/>
    <mergeCell ref="Q5:T5"/>
    <mergeCell ref="AB4:AD6"/>
    <mergeCell ref="A4:E4"/>
    <mergeCell ref="A5:E5"/>
    <mergeCell ref="AE15:AF15"/>
    <mergeCell ref="F6:L6"/>
    <mergeCell ref="Q6:T6"/>
    <mergeCell ref="F8:R14"/>
    <mergeCell ref="S8:AD13"/>
    <mergeCell ref="AE8:AE14"/>
    <mergeCell ref="AF8:AF14"/>
    <mergeCell ref="S14:AD14"/>
    <mergeCell ref="A15:E15"/>
    <mergeCell ref="AE6:AF7"/>
    <mergeCell ref="AB7:AD7"/>
    <mergeCell ref="F7:X7"/>
    <mergeCell ref="Y7:AA7"/>
    <mergeCell ref="M4:P6"/>
    <mergeCell ref="U4:X4"/>
    <mergeCell ref="Y4:AA6"/>
    <mergeCell ref="F5:L5"/>
    <mergeCell ref="U5:X5"/>
    <mergeCell ref="U6:X6"/>
    <mergeCell ref="B17:B21"/>
    <mergeCell ref="B22:B26"/>
    <mergeCell ref="C27:D27"/>
    <mergeCell ref="E27:F27"/>
    <mergeCell ref="G27:H27"/>
    <mergeCell ref="I27:J27"/>
    <mergeCell ref="K27:L27"/>
    <mergeCell ref="B11:D11"/>
    <mergeCell ref="B12:D12"/>
    <mergeCell ref="B13:D13"/>
    <mergeCell ref="B14:D14"/>
    <mergeCell ref="F15:AD15"/>
    <mergeCell ref="O16:P16"/>
    <mergeCell ref="Q16:R16"/>
    <mergeCell ref="S16:T16"/>
    <mergeCell ref="U16:V16"/>
    <mergeCell ref="W16:X16"/>
    <mergeCell ref="Y16:Z16"/>
    <mergeCell ref="AA16:AB16"/>
    <mergeCell ref="A3:E3"/>
    <mergeCell ref="A6:E6"/>
    <mergeCell ref="A7:E7"/>
    <mergeCell ref="A8:E8"/>
    <mergeCell ref="B9:C9"/>
    <mergeCell ref="D9:E9"/>
    <mergeCell ref="B10:D10"/>
    <mergeCell ref="C16:D16"/>
    <mergeCell ref="E16:F16"/>
    <mergeCell ref="G16:H16"/>
    <mergeCell ref="I16:J16"/>
    <mergeCell ref="K16:L16"/>
    <mergeCell ref="M16:N16"/>
    <mergeCell ref="F4:L4"/>
    <mergeCell ref="AA27:AB27"/>
    <mergeCell ref="AC27:AD27"/>
    <mergeCell ref="M27:N27"/>
    <mergeCell ref="O27:P27"/>
    <mergeCell ref="Q27:R27"/>
    <mergeCell ref="S27:T27"/>
    <mergeCell ref="U27:V27"/>
    <mergeCell ref="W27:X27"/>
    <mergeCell ref="Y27:Z27"/>
    <mergeCell ref="AE33:AE37"/>
    <mergeCell ref="AF33:AF37"/>
    <mergeCell ref="AC16:AD16"/>
    <mergeCell ref="AE17:AE21"/>
    <mergeCell ref="AF17:AF21"/>
    <mergeCell ref="AE22:AE26"/>
    <mergeCell ref="AF22:AF26"/>
    <mergeCell ref="AE28:AE32"/>
    <mergeCell ref="AF28:AF32"/>
    <mergeCell ref="AA38:AB38"/>
    <mergeCell ref="AC38:AD38"/>
    <mergeCell ref="AE39:AE43"/>
    <mergeCell ref="AF39:AF43"/>
    <mergeCell ref="AE44:AE48"/>
    <mergeCell ref="AF44:AF48"/>
    <mergeCell ref="AF66:AF70"/>
    <mergeCell ref="AF72:AF76"/>
    <mergeCell ref="AF77:AF81"/>
    <mergeCell ref="AA60:AB60"/>
    <mergeCell ref="AC60:AD60"/>
    <mergeCell ref="E71:F71"/>
    <mergeCell ref="G71:H71"/>
    <mergeCell ref="I71:J71"/>
    <mergeCell ref="K71:L71"/>
    <mergeCell ref="AE83:AE87"/>
    <mergeCell ref="AF83:AF87"/>
    <mergeCell ref="AE88:AE92"/>
    <mergeCell ref="AF88:AF92"/>
    <mergeCell ref="AA49:AB49"/>
    <mergeCell ref="AC49:AD49"/>
    <mergeCell ref="AE50:AE54"/>
    <mergeCell ref="AF50:AF54"/>
    <mergeCell ref="AE55:AE59"/>
    <mergeCell ref="AF55:AF59"/>
    <mergeCell ref="AF61:AF65"/>
    <mergeCell ref="AA71:AB71"/>
    <mergeCell ref="AC71:AD71"/>
    <mergeCell ref="AE72:AE76"/>
    <mergeCell ref="AE77:AE81"/>
    <mergeCell ref="AA82:AB82"/>
    <mergeCell ref="AC82:AD82"/>
    <mergeCell ref="M60:N60"/>
    <mergeCell ref="O60:P60"/>
    <mergeCell ref="Q60:R60"/>
    <mergeCell ref="B83:B87"/>
    <mergeCell ref="B88:B92"/>
    <mergeCell ref="B72:B76"/>
    <mergeCell ref="B77:B81"/>
    <mergeCell ref="C82:D82"/>
    <mergeCell ref="E82:F82"/>
    <mergeCell ref="G82:H82"/>
    <mergeCell ref="I82:J82"/>
    <mergeCell ref="K82:L82"/>
    <mergeCell ref="Q38:R38"/>
    <mergeCell ref="S38:T38"/>
    <mergeCell ref="U38:V38"/>
    <mergeCell ref="W38:X38"/>
    <mergeCell ref="Y38:Z38"/>
    <mergeCell ref="B28:B32"/>
    <mergeCell ref="B33:B37"/>
    <mergeCell ref="C38:D38"/>
    <mergeCell ref="E38:F38"/>
    <mergeCell ref="G38:H38"/>
    <mergeCell ref="I38:J38"/>
    <mergeCell ref="K38:L38"/>
    <mergeCell ref="B39:B43"/>
    <mergeCell ref="B44:B48"/>
    <mergeCell ref="C49:D49"/>
    <mergeCell ref="E49:F49"/>
    <mergeCell ref="G49:H49"/>
    <mergeCell ref="I49:J49"/>
    <mergeCell ref="K49:L49"/>
    <mergeCell ref="M38:N38"/>
    <mergeCell ref="O38:P38"/>
    <mergeCell ref="AE61:AE65"/>
    <mergeCell ref="AE66:AE70"/>
    <mergeCell ref="M49:N49"/>
    <mergeCell ref="O49:P49"/>
    <mergeCell ref="Q49:R49"/>
    <mergeCell ref="S49:T49"/>
    <mergeCell ref="U49:V49"/>
    <mergeCell ref="W49:X49"/>
    <mergeCell ref="Y49:Z49"/>
    <mergeCell ref="S60:T60"/>
    <mergeCell ref="U60:V60"/>
    <mergeCell ref="W60:X60"/>
    <mergeCell ref="Y60:Z60"/>
    <mergeCell ref="M82:N82"/>
    <mergeCell ref="O82:P82"/>
    <mergeCell ref="Q82:R82"/>
    <mergeCell ref="S82:T82"/>
    <mergeCell ref="U82:V82"/>
    <mergeCell ref="W82:X82"/>
    <mergeCell ref="Y82:Z82"/>
    <mergeCell ref="B50:B54"/>
    <mergeCell ref="B55:B59"/>
    <mergeCell ref="C60:D60"/>
    <mergeCell ref="E60:F60"/>
    <mergeCell ref="G60:H60"/>
    <mergeCell ref="I60:J60"/>
    <mergeCell ref="K60:L60"/>
    <mergeCell ref="M71:N71"/>
    <mergeCell ref="O71:P71"/>
    <mergeCell ref="Q71:R71"/>
    <mergeCell ref="S71:T71"/>
    <mergeCell ref="U71:V71"/>
    <mergeCell ref="W71:X71"/>
    <mergeCell ref="Y71:Z71"/>
    <mergeCell ref="B61:B65"/>
    <mergeCell ref="B66:B70"/>
    <mergeCell ref="C71:D71"/>
  </mergeCells>
  <pageMargins left="0.7" right="0.7" top="0.78740157499999996" bottom="0.78740157499999996" header="0" footer="0"/>
  <pageSetup paperSize="9" scale="3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R4" sqref="R4"/>
    </sheetView>
  </sheetViews>
  <sheetFormatPr defaultColWidth="12.625" defaultRowHeight="15" customHeight="1"/>
  <cols>
    <col min="1" max="8" width="8" customWidth="1"/>
    <col min="9" max="9" width="18.5" customWidth="1"/>
    <col min="10" max="10" width="5.875" customWidth="1"/>
    <col min="11" max="12" width="8" customWidth="1"/>
    <col min="13" max="13" width="6.375" customWidth="1"/>
    <col min="14" max="14" width="2.125" customWidth="1"/>
    <col min="15" max="15" width="5.375" customWidth="1"/>
    <col min="16" max="16" width="4.625" customWidth="1"/>
    <col min="17" max="21" width="8" customWidth="1"/>
    <col min="22" max="26" width="7.625" customWidth="1"/>
  </cols>
  <sheetData>
    <row r="1" spans="1:26" ht="27.75" customHeight="1">
      <c r="A1" s="181" t="s">
        <v>197</v>
      </c>
      <c r="B1" s="139"/>
      <c r="C1" s="139"/>
      <c r="D1" s="139"/>
      <c r="E1" s="139"/>
      <c r="F1" s="139"/>
      <c r="G1" s="139"/>
      <c r="H1" s="139"/>
      <c r="I1" s="139"/>
      <c r="J1" s="118"/>
      <c r="K1" s="118"/>
      <c r="L1" s="118"/>
      <c r="M1" s="118"/>
      <c r="N1" s="118"/>
      <c r="O1" s="4"/>
      <c r="P1" s="4"/>
      <c r="Q1" s="119"/>
      <c r="R1" s="119"/>
      <c r="S1" s="119"/>
      <c r="T1" s="119"/>
      <c r="U1" s="119"/>
      <c r="V1" s="4"/>
      <c r="W1" s="4"/>
      <c r="X1" s="4"/>
      <c r="Y1" s="4"/>
      <c r="Z1" s="4"/>
    </row>
    <row r="2" spans="1:26" ht="48" customHeight="1">
      <c r="A2" s="279" t="s">
        <v>198</v>
      </c>
      <c r="B2" s="139"/>
      <c r="C2" s="139"/>
      <c r="D2" s="139"/>
      <c r="E2" s="139"/>
      <c r="F2" s="139"/>
      <c r="G2" s="139"/>
      <c r="H2" s="139"/>
      <c r="I2" s="139"/>
      <c r="J2" s="139"/>
      <c r="K2" s="118"/>
      <c r="L2" s="118"/>
      <c r="M2" s="118"/>
      <c r="N2" s="118"/>
      <c r="O2" s="4"/>
      <c r="P2" s="4"/>
      <c r="Q2" s="119"/>
      <c r="R2" s="119"/>
      <c r="S2" s="119"/>
      <c r="T2" s="119"/>
      <c r="U2" s="119"/>
      <c r="V2" s="4"/>
      <c r="W2" s="4"/>
      <c r="X2" s="4"/>
      <c r="Y2" s="4"/>
      <c r="Z2" s="4"/>
    </row>
    <row r="3" spans="1:26" ht="61.5" customHeight="1">
      <c r="A3" s="183" t="s">
        <v>199</v>
      </c>
      <c r="B3" s="139"/>
      <c r="C3" s="139"/>
      <c r="D3" s="139"/>
      <c r="E3" s="139"/>
      <c r="F3" s="139"/>
      <c r="G3" s="139"/>
      <c r="H3" s="139"/>
      <c r="I3" s="139"/>
      <c r="J3" s="139"/>
      <c r="K3" s="120"/>
      <c r="L3" s="120"/>
      <c r="M3" s="120"/>
      <c r="N3" s="120"/>
      <c r="O3" s="4"/>
      <c r="P3" s="11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276" t="s">
        <v>210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4"/>
      <c r="P4" s="11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276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7"/>
      <c r="P5" s="11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7"/>
      <c r="P6" s="11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7"/>
      <c r="P7" s="11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7"/>
      <c r="P8" s="11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7"/>
      <c r="P9" s="11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276" t="s">
        <v>211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"/>
      <c r="P10" s="11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276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7"/>
      <c r="P11" s="11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7"/>
      <c r="P12" s="11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7"/>
      <c r="P13" s="11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7"/>
      <c r="P14" s="1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7"/>
      <c r="P15" s="11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276" t="s">
        <v>212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4"/>
      <c r="P16" s="11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9.25" customHeight="1">
      <c r="A17" s="276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7"/>
      <c r="P17" s="11"/>
      <c r="Q17" s="121"/>
      <c r="R17" s="121"/>
      <c r="S17" s="121"/>
      <c r="T17" s="121"/>
      <c r="U17" s="121"/>
      <c r="V17" s="4"/>
      <c r="W17" s="4"/>
      <c r="X17" s="4"/>
      <c r="Y17" s="4"/>
      <c r="Z17" s="4"/>
    </row>
    <row r="18" spans="1:26" ht="27.75" customHeight="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7"/>
      <c r="P18" s="11"/>
      <c r="Q18" s="121"/>
      <c r="R18" s="121"/>
      <c r="S18" s="121"/>
      <c r="T18" s="121"/>
      <c r="U18" s="121"/>
      <c r="V18" s="4"/>
      <c r="W18" s="4"/>
      <c r="X18" s="4"/>
      <c r="Y18" s="4"/>
      <c r="Z18" s="4"/>
    </row>
    <row r="19" spans="1:26" ht="12.75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7"/>
      <c r="P19" s="11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7"/>
      <c r="P20" s="11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7"/>
      <c r="P21" s="11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" customHeight="1">
      <c r="A22" s="278" t="s">
        <v>213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4"/>
      <c r="P22" s="11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276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7"/>
      <c r="P23" s="11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7"/>
      <c r="P24" s="11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7"/>
      <c r="P25" s="11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7"/>
      <c r="P26" s="11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7"/>
      <c r="P27" s="11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276" t="s">
        <v>214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4"/>
      <c r="P28" s="11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276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7"/>
      <c r="P32" s="11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7"/>
      <c r="P33" s="11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276" t="s">
        <v>200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4"/>
      <c r="P34" s="11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276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7"/>
      <c r="P35" s="11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7"/>
      <c r="P36" s="11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7"/>
      <c r="P37" s="11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7"/>
      <c r="P38" s="11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7"/>
      <c r="P39" s="11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276" t="s">
        <v>201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22"/>
      <c r="P40" s="11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276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4"/>
      <c r="P41" s="11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4"/>
      <c r="P42" s="11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4"/>
      <c r="P43" s="11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4"/>
      <c r="P44" s="11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4"/>
      <c r="P45" s="11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1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1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1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1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1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1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1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1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1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1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1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1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1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1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1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1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1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1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1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1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11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1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1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1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1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1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1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1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1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1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1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1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1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1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1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1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1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1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1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1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1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11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1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1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1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1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1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1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1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1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1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1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1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1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11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1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1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11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1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11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1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1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1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1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1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1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1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11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1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1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1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1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1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1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1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1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1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1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1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1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11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11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1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1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1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1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1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1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1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1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1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1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1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1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1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1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1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1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11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1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1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1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1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1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1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1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1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1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1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11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1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1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1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1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1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1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1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11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1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1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1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1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1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1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1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1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1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11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11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1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1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1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1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1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1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1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1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1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1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1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1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1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11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1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1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11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1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11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11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1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11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11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1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11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1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1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1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1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11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11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11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1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11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11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11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11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11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11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11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1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1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1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11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1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11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1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11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11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11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11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1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11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11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11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11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11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11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11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11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11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1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11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1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1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1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11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11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1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1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1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1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1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1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1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11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11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1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11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1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1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11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11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1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1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1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1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1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1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1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11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1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1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1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1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11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1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1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1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1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1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1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1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1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1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11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1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1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1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1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1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11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1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1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1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1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1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1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1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1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1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1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1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1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1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11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11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11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11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11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11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11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11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11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11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11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11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1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11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11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11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11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1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11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11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11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11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1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1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1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11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11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1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1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11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1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1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1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1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1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1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1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1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1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1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1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1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1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1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11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11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11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11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1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1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11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11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11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11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11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11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11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11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11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11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11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11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11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11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1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11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11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11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11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11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11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1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1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1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11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11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1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1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11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11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11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11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11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11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11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11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11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11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11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11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11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11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11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11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11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11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11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11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11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11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11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11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11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11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11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11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11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11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11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11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11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11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11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11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11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11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11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11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11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11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11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11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11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11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11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11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11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11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11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11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11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11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11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11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11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11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11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11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11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11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11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11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11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11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11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11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11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11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11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11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11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11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11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11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11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11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11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11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11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11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11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11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11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11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11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11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11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11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11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11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11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11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11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11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11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11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11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11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11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11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11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11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11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11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11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11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11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11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11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11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11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11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11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11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11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11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11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11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11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11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11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11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11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11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11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11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11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11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11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11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11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11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11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11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11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11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11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11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11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11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11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11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11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11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11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11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11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11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11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11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11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11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11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11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11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11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11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11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11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11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11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11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11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11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11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11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11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11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11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11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11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11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11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11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11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11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11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11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11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11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11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11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11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11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11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11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11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11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11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11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11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11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11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11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11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11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11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11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11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11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11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11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11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11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11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11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11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11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11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11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11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11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11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11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11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11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11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11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11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11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11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11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11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11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11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11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11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11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11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11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11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11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11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11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11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11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11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11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11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11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11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11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11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11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11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11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11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11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11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11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11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11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11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11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11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11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11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11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11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11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11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11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11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11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11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11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11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11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11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11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11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11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11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11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11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11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11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11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11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11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11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11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11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11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11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11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11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11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11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11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11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11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11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11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11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11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11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11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11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11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11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11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11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11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11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11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11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11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11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11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11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11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11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11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11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11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11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11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11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11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11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11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11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11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11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11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11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11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11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11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11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11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11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11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11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11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11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11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11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11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11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11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11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11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11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11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11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11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11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11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11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11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11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11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11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11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11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11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11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11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11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11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11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11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11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11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11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11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11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11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11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11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11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11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11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11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11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11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11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11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11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11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11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11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11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11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11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11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11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11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11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11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11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11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11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11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11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11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11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11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11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11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11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11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11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11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11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11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11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11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11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11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11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11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11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11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11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11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11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11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11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11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11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11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11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11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11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11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11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11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11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11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11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11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11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11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11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11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11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11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11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11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11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11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11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11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11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11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11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11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11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11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11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11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11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11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11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11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11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11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11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11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11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11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11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11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11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11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11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11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11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11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11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11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11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11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11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11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11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11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11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11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11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11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11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11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11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11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11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11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11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11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11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11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11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11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11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11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11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11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11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11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11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11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11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11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11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11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11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11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11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11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11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11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11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11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11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11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11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11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11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11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11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11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11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11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11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11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11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11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11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11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11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11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11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11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11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11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11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11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11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11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11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11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11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11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11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11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11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11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11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11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11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11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11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11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11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11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11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11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11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11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11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11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11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11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11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11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11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11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11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11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11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11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11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11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11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11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11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11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11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11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11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11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11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11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11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11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11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11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11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11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11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11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11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11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11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11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11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11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11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11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11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11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11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1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1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1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1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1:I1"/>
    <mergeCell ref="A2:J2"/>
    <mergeCell ref="A3:J3"/>
    <mergeCell ref="A4:N4"/>
    <mergeCell ref="A5:N9"/>
    <mergeCell ref="A10:N10"/>
    <mergeCell ref="A11:N15"/>
    <mergeCell ref="A35:N39"/>
    <mergeCell ref="A40:N40"/>
    <mergeCell ref="A41:N45"/>
    <mergeCell ref="A16:N16"/>
    <mergeCell ref="A17:N21"/>
    <mergeCell ref="A22:N22"/>
    <mergeCell ref="A23:N27"/>
    <mergeCell ref="A28:N28"/>
    <mergeCell ref="A29:N33"/>
    <mergeCell ref="A34:N34"/>
  </mergeCells>
  <pageMargins left="0.7" right="0.7" top="0.78740157499999996" bottom="0.78740157499999996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L21" sqref="L21"/>
    </sheetView>
  </sheetViews>
  <sheetFormatPr defaultColWidth="12.625" defaultRowHeight="15" customHeight="1"/>
  <cols>
    <col min="1" max="1" width="8.875" customWidth="1"/>
    <col min="2" max="3" width="13.75" customWidth="1"/>
    <col min="4" max="4" width="11" customWidth="1"/>
    <col min="5" max="5" width="12.375" customWidth="1"/>
    <col min="6" max="6" width="10.25" customWidth="1"/>
    <col min="7" max="7" width="11.75" customWidth="1"/>
    <col min="8" max="26" width="13.75" customWidth="1"/>
  </cols>
  <sheetData>
    <row r="1" spans="1:26" ht="24.75" customHeight="1">
      <c r="A1" s="280">
        <v>2022</v>
      </c>
      <c r="B1" s="281" t="s">
        <v>215</v>
      </c>
      <c r="C1" s="142"/>
      <c r="D1" s="142"/>
      <c r="E1" s="142"/>
      <c r="F1" s="142"/>
      <c r="G1" s="142"/>
      <c r="H1" s="219"/>
      <c r="I1" s="28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>
      <c r="A2" s="171"/>
      <c r="B2" s="283" t="s">
        <v>216</v>
      </c>
      <c r="C2" s="178"/>
      <c r="D2" s="178"/>
      <c r="E2" s="178"/>
      <c r="F2" s="178"/>
      <c r="G2" s="178"/>
      <c r="H2" s="221"/>
      <c r="I2" s="13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123"/>
      <c r="B3" s="124" t="s">
        <v>202</v>
      </c>
      <c r="C3" s="124" t="s">
        <v>203</v>
      </c>
      <c r="D3" s="124" t="s">
        <v>204</v>
      </c>
      <c r="E3" s="124" t="s">
        <v>205</v>
      </c>
      <c r="F3" s="124" t="s">
        <v>206</v>
      </c>
      <c r="G3" s="124" t="s">
        <v>207</v>
      </c>
      <c r="H3" s="124" t="s">
        <v>208</v>
      </c>
      <c r="I3" s="124" t="s">
        <v>209</v>
      </c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2.75" customHeight="1">
      <c r="A4" s="126">
        <v>1</v>
      </c>
      <c r="B4" s="127"/>
      <c r="C4" s="127"/>
      <c r="D4" s="127"/>
      <c r="E4" s="127"/>
      <c r="F4" s="127"/>
      <c r="G4" s="127"/>
      <c r="H4" s="127"/>
      <c r="I4" s="1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126">
        <v>2</v>
      </c>
      <c r="B5" s="127"/>
      <c r="C5" s="127"/>
      <c r="D5" s="127"/>
      <c r="E5" s="127"/>
      <c r="F5" s="127"/>
      <c r="G5" s="127"/>
      <c r="H5" s="127"/>
      <c r="I5" s="1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126">
        <v>3</v>
      </c>
      <c r="B6" s="127"/>
      <c r="C6" s="127"/>
      <c r="D6" s="127"/>
      <c r="E6" s="127"/>
      <c r="F6" s="127"/>
      <c r="G6" s="127"/>
      <c r="H6" s="127"/>
      <c r="I6" s="1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126">
        <v>4</v>
      </c>
      <c r="B7" s="127"/>
      <c r="C7" s="127"/>
      <c r="D7" s="127"/>
      <c r="E7" s="127"/>
      <c r="F7" s="127"/>
      <c r="G7" s="127"/>
      <c r="H7" s="127"/>
      <c r="I7" s="1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126">
        <v>5</v>
      </c>
      <c r="B8" s="127"/>
      <c r="C8" s="127"/>
      <c r="D8" s="127"/>
      <c r="E8" s="127"/>
      <c r="F8" s="127"/>
      <c r="G8" s="127"/>
      <c r="H8" s="127"/>
      <c r="I8" s="1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126">
        <v>6</v>
      </c>
      <c r="B9" s="127"/>
      <c r="C9" s="127"/>
      <c r="D9" s="127"/>
      <c r="E9" s="127"/>
      <c r="F9" s="127"/>
      <c r="G9" s="127"/>
      <c r="H9" s="127"/>
      <c r="I9" s="1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126">
        <v>7</v>
      </c>
      <c r="B10" s="127"/>
      <c r="C10" s="127"/>
      <c r="D10" s="127"/>
      <c r="E10" s="127"/>
      <c r="F10" s="127"/>
      <c r="G10" s="127"/>
      <c r="H10" s="127"/>
      <c r="I10" s="1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126">
        <v>8</v>
      </c>
      <c r="B11" s="127"/>
      <c r="C11" s="127"/>
      <c r="D11" s="127"/>
      <c r="E11" s="127"/>
      <c r="F11" s="127"/>
      <c r="G11" s="127"/>
      <c r="H11" s="127"/>
      <c r="I11" s="1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1:A2"/>
    <mergeCell ref="B1:H1"/>
    <mergeCell ref="I1:I2"/>
    <mergeCell ref="B2:H2"/>
  </mergeCells>
  <pageMargins left="0.7" right="0.7" top="0.78740157499999996" bottom="0.78740157499999996" header="0" footer="0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VZOR_Formulář</vt:lpstr>
      <vt:lpstr>Formulář</vt:lpstr>
      <vt:lpstr>Plán týdenního mikrocyklu</vt:lpstr>
      <vt:lpstr>Popis sportovní přípravy</vt:lpstr>
      <vt:lpstr>Seznam hráčů a hráček SpS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Rubáš</dc:creator>
  <cp:lastModifiedBy>Kateřina Hejdrychová</cp:lastModifiedBy>
  <dcterms:created xsi:type="dcterms:W3CDTF">2020-08-13T08:18:04Z</dcterms:created>
  <dcterms:modified xsi:type="dcterms:W3CDTF">2021-12-09T11:38:27Z</dcterms:modified>
</cp:coreProperties>
</file>